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aria de Castro\Desktop\Formularios\"/>
    </mc:Choice>
  </mc:AlternateContent>
  <xr:revisionPtr revIDLastSave="0" documentId="8_{73A5D9F5-DF1E-4ADD-9514-BCD8DDB6D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álculo" sheetId="1" r:id="rId1"/>
    <sheet name="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39" i="2" s="1"/>
  <c r="B3" i="2"/>
  <c r="E33" i="2" s="1"/>
  <c r="B2" i="2"/>
  <c r="F26" i="2" s="1"/>
  <c r="G26" i="2" s="1"/>
  <c r="H26" i="2" s="1"/>
  <c r="I26" i="2" s="1"/>
  <c r="J26" i="2" s="1"/>
  <c r="F25" i="2" l="1"/>
  <c r="G25" i="2" s="1"/>
  <c r="H25" i="2" s="1"/>
  <c r="I25" i="2" s="1"/>
  <c r="J25" i="2" s="1"/>
  <c r="F19" i="2"/>
  <c r="G19" i="2" s="1"/>
  <c r="H19" i="2" s="1"/>
  <c r="I19" i="2" s="1"/>
  <c r="J19" i="2" s="1"/>
  <c r="F16" i="2"/>
  <c r="G16" i="2" s="1"/>
  <c r="H16" i="2" s="1"/>
  <c r="I16" i="2" s="1"/>
  <c r="J16" i="2" s="1"/>
  <c r="F17" i="2"/>
  <c r="G17" i="2" s="1"/>
  <c r="H17" i="2" s="1"/>
  <c r="I17" i="2" s="1"/>
  <c r="J17" i="2" s="1"/>
  <c r="F23" i="2"/>
  <c r="G23" i="2" s="1"/>
  <c r="H23" i="2" s="1"/>
  <c r="I23" i="2" s="1"/>
  <c r="J23" i="2" s="1"/>
  <c r="F15" i="2"/>
  <c r="G15" i="2" s="1"/>
  <c r="H15" i="2" s="1"/>
  <c r="I15" i="2" s="1"/>
  <c r="J15" i="2" s="1"/>
  <c r="F24" i="2"/>
  <c r="G24" i="2" s="1"/>
  <c r="H24" i="2" s="1"/>
  <c r="I24" i="2" s="1"/>
  <c r="J24" i="2" s="1"/>
  <c r="F20" i="2"/>
  <c r="G20" i="2" s="1"/>
  <c r="H20" i="2" s="1"/>
  <c r="I20" i="2" s="1"/>
  <c r="J20" i="2" s="1"/>
  <c r="F21" i="2"/>
  <c r="G21" i="2" s="1"/>
  <c r="H21" i="2" s="1"/>
  <c r="I21" i="2" s="1"/>
  <c r="J21" i="2" s="1"/>
  <c r="F13" i="2"/>
  <c r="G13" i="2" s="1"/>
  <c r="H27" i="2"/>
  <c r="I27" i="2" s="1"/>
  <c r="J27" i="2" s="1"/>
  <c r="F14" i="2"/>
  <c r="G14" i="2" s="1"/>
  <c r="H14" i="2" s="1"/>
  <c r="I14" i="2" s="1"/>
  <c r="J14" i="2" s="1"/>
  <c r="F18" i="2"/>
  <c r="G18" i="2" s="1"/>
  <c r="H18" i="2" s="1"/>
  <c r="I18" i="2" s="1"/>
  <c r="J18" i="2" s="1"/>
  <c r="F22" i="2"/>
  <c r="G22" i="2" s="1"/>
  <c r="H22" i="2" s="1"/>
  <c r="I22" i="2" s="1"/>
  <c r="J22" i="2" s="1"/>
  <c r="J12" i="2" l="1"/>
  <c r="B4" i="2" l="1"/>
  <c r="B24" i="1" s="1"/>
  <c r="B25" i="1" s="1"/>
  <c r="J10" i="2"/>
</calcChain>
</file>

<file path=xl/sharedStrings.xml><?xml version="1.0" encoding="utf-8"?>
<sst xmlns="http://schemas.openxmlformats.org/spreadsheetml/2006/main" count="50" uniqueCount="31">
  <si>
    <t>Grupos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</si>
  <si>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</si>
  <si>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</si>
  <si>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</si>
  <si>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</si>
  <si>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</si>
  <si>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</si>
  <si>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</si>
  <si>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</si>
  <si>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</si>
  <si>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</si>
  <si>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</si>
  <si>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</si>
  <si>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</si>
  <si>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Cálculo orientativo de los derechos de visados obligatorios</t>
  </si>
  <si>
    <t>Introducir los siguientes datos</t>
  </si>
  <si>
    <t>Presupuesto (en Euros):</t>
  </si>
  <si>
    <t>Grupo (en números romanos):</t>
  </si>
  <si>
    <t xml:space="preserve"> </t>
  </si>
  <si>
    <t>Este cálculo sólo es orientativo y para proyectos estándar con un presupuesto máximo de 500.000.000.000 Euros. En otros casos solicitar presupuesto al Colegio.</t>
  </si>
  <si>
    <t xml:space="preserve">En los cálculos no están incluidos los gastos, ni la legalización.                                                                                                                                                                                                                                                   </t>
  </si>
  <si>
    <t>La fómula para el cálculo orientativo sólo tiene en cuenta el presupuesto y la actividad. No tiene en cuenta ninguna otra consideración que deberá ser consultada en su caso.</t>
  </si>
  <si>
    <t>Estimación derechos sin IVA:</t>
  </si>
  <si>
    <t>Derechos visado Proyecto</t>
  </si>
  <si>
    <t>Derechos visado Dirección de Obra</t>
  </si>
  <si>
    <t>Presupuesto:</t>
  </si>
  <si>
    <t>Grupo:</t>
  </si>
  <si>
    <t>Estimación derechos:</t>
  </si>
  <si>
    <t>Coeficientes Reductores</t>
  </si>
  <si>
    <t>Presupuesto del Proyecto entre</t>
  </si>
  <si>
    <t>Coeficiente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</si>
</sst>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000000"/>
  </numFmts>
  <fonts count="15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rgb="FFFFFFFF"/>
      <name val="Arial"/>
    </font>
    <font>
      <sz val="10"/>
      <color rgb="FFFFFFFF"/>
      <name val="Arial"/>
    </font>
    <font>
      <sz val="10"/>
      <color theme="1"/>
      <name val="Calibri"/>
    </font>
    <font>
      <b/>
      <sz val="10"/>
      <color rgb="FFFFFFFF"/>
      <name val="Arial"/>
    </font>
    <font>
      <b/>
      <sz val="18"/>
      <color theme="0"/>
      <name val="Poppins SemiBold"/>
    </font>
    <font>
      <b/>
      <sz val="18"/>
      <color rgb="FF000080"/>
      <name val="Arial"/>
      <family val="2"/>
    </font>
    <font>
      <sz val="14"/>
      <color theme="0"/>
      <name val="Poppins Light"/>
    </font>
    <font>
      <sz val="12"/>
      <color rgb="FF2B2B2B"/>
      <name val="Poppins Light"/>
    </font>
    <font>
      <sz val="14"/>
      <color rgb="FF2B2B2B"/>
      <name val="Poppins Light"/>
    </font>
    <font>
      <b/>
      <sz val="14"/>
      <color theme="0"/>
      <name val="Poppins SemiBold"/>
    </font>
    <font>
      <sz val="14"/>
      <color theme="0"/>
      <name val="Poppins SemiBold"/>
    </font>
    <font>
      <sz val="14"/>
      <color rgb="FFFFFFFF"/>
      <name val="Poppins Light"/>
    </font>
  </fonts>
  <fills count="7">
    <fill>
      <patternFill patternType="none"/>
    </fill>
    <fill>
      <patternFill patternType="gray125"/>
    </fill>
    <fill>
      <patternFill patternType="solid">
        <fgColor rgb="FF1C3C87"/>
        <bgColor rgb="FFC0C0C0"/>
      </patternFill>
    </fill>
    <fill>
      <patternFill patternType="solid">
        <fgColor rgb="FF1C3C87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rgb="FFEF404B"/>
        <bgColor rgb="FFCCFFFF"/>
      </patternFill>
    </fill>
    <fill>
      <patternFill patternType="solid">
        <fgColor rgb="FFEF404B"/>
        <bgColor rgb="FF969696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5" fillId="0" borderId="0" xfId="0" applyFont="1"/>
    <xf numFmtId="0" fontId="1" fillId="0" borderId="6" xfId="0" applyFont="1" applyBorder="1" applyAlignment="1"/>
    <xf numFmtId="4" fontId="4" fillId="0" borderId="0" xfId="0" applyNumberFormat="1" applyFont="1" applyAlignment="1"/>
    <xf numFmtId="4" fontId="4" fillId="0" borderId="0" xfId="0" applyNumberFormat="1" applyFont="1" applyAlignment="1">
      <alignment horizontal="right"/>
    </xf>
    <xf numFmtId="165" fontId="4" fillId="0" borderId="0" xfId="0" applyNumberFormat="1" applyFont="1" applyAlignment="1"/>
    <xf numFmtId="0" fontId="6" fillId="0" borderId="0" xfId="0" applyFont="1" applyAlignment="1">
      <alignment horizontal="center"/>
    </xf>
    <xf numFmtId="2" fontId="4" fillId="0" borderId="0" xfId="0" applyNumberFormat="1" applyFont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164" fontId="9" fillId="5" borderId="0" xfId="0" applyNumberFormat="1" applyFont="1" applyFill="1" applyBorder="1" applyAlignment="1">
      <alignment horizontal="center" vertical="center"/>
    </xf>
    <xf numFmtId="164" fontId="14" fillId="6" borderId="11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center"/>
    </xf>
    <xf numFmtId="164" fontId="14" fillId="6" borderId="12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left" vertical="center"/>
    </xf>
    <xf numFmtId="4" fontId="9" fillId="5" borderId="1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B2B2B"/>
      <color rgb="FFEF404B"/>
      <color rgb="FF1C3C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3190875</xdr:colOff>
      <xdr:row>3</xdr:row>
      <xdr:rowOff>155480</xdr:rowOff>
    </xdr:from>
    <xdr:ext cx="3971925" cy="94443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90875" y="673640"/>
          <a:ext cx="3971925" cy="94443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8"/>
  <sheetViews>
    <sheetView tabSelected="1" topLeftCell="A25" workbookViewId="0">
      <selection activeCell="X1" sqref="X1:AE154"/>
    </sheetView>
  </sheetViews>
  <sheetFormatPr baseColWidth="10" defaultColWidth="14.44140625" defaultRowHeight="15" customHeight="1" x14ac:dyDescent="0.25"/>
  <cols>
    <col min="1" max="1" width="77.6640625" customWidth="1"/>
    <col min="2" max="2" width="89.6640625" customWidth="1"/>
    <col min="3" max="23" width="10" hidden="1" customWidth="1"/>
    <col min="24" max="31" width="11.44140625" customWidth="1"/>
  </cols>
  <sheetData>
    <row r="1" spans="1:31" ht="15.75" customHeight="1" x14ac:dyDescent="0.3">
      <c r="A1" s="13"/>
      <c r="B1" s="14"/>
      <c r="K1" s="1" t="s">
        <v>0</v>
      </c>
      <c r="X1" s="16"/>
      <c r="Y1" s="17"/>
      <c r="Z1" s="17"/>
      <c r="AA1" s="17"/>
      <c r="AB1" s="17"/>
      <c r="AC1" s="17"/>
      <c r="AD1" s="17"/>
      <c r="AE1" s="17"/>
    </row>
    <row r="2" spans="1:31" ht="12.75" customHeight="1" x14ac:dyDescent="0.25">
      <c r="A2" s="15"/>
      <c r="B2" s="14"/>
      <c r="K2" s="3" t="s">
        <v>1</v>
      </c>
      <c r="X2" s="17"/>
      <c r="Y2" s="17"/>
      <c r="Z2" s="17"/>
      <c r="AA2" s="17"/>
      <c r="AB2" s="17"/>
      <c r="AC2" s="17"/>
      <c r="AD2" s="17"/>
      <c r="AE2" s="17"/>
    </row>
    <row r="3" spans="1:31" ht="12.75" customHeight="1" x14ac:dyDescent="0.25">
      <c r="A3" s="15"/>
      <c r="B3" s="14"/>
      <c r="K3" s="3" t="s">
        <v>2</v>
      </c>
      <c r="X3" s="17"/>
      <c r="Y3" s="17"/>
      <c r="Z3" s="17"/>
      <c r="AA3" s="17"/>
      <c r="AB3" s="17"/>
      <c r="AC3" s="17"/>
      <c r="AD3" s="17"/>
      <c r="AE3" s="17"/>
    </row>
    <row r="4" spans="1:31" ht="12.75" customHeight="1" x14ac:dyDescent="0.25">
      <c r="A4" s="15"/>
      <c r="B4" s="14"/>
      <c r="K4" s="3" t="s">
        <v>3</v>
      </c>
      <c r="X4" s="17"/>
      <c r="Y4" s="17"/>
      <c r="Z4" s="17"/>
      <c r="AA4" s="17"/>
      <c r="AB4" s="17"/>
      <c r="AC4" s="17"/>
      <c r="AD4" s="17"/>
      <c r="AE4" s="17"/>
    </row>
    <row r="5" spans="1:31" ht="12.75" customHeight="1" x14ac:dyDescent="0.25">
      <c r="A5" s="15"/>
      <c r="B5" s="14"/>
      <c r="K5" s="3" t="s">
        <v>4</v>
      </c>
      <c r="X5" s="17"/>
      <c r="Y5" s="17"/>
      <c r="Z5" s="17"/>
      <c r="AA5" s="17"/>
      <c r="AB5" s="17"/>
      <c r="AC5" s="17"/>
      <c r="AD5" s="17"/>
      <c r="AE5" s="17"/>
    </row>
    <row r="6" spans="1:31" ht="12.75" customHeight="1" x14ac:dyDescent="0.25">
      <c r="A6" s="15"/>
      <c r="B6" s="14"/>
      <c r="K6" s="3" t="s">
        <v>5</v>
      </c>
      <c r="X6" s="17"/>
      <c r="Y6" s="17"/>
      <c r="Z6" s="17"/>
      <c r="AA6" s="17"/>
      <c r="AB6" s="17"/>
      <c r="AC6" s="17"/>
      <c r="AD6" s="17"/>
      <c r="AE6" s="17"/>
    </row>
    <row r="7" spans="1:31" ht="12.75" customHeight="1" x14ac:dyDescent="0.25">
      <c r="A7" s="15"/>
      <c r="B7" s="14"/>
      <c r="K7" s="3" t="s">
        <v>6</v>
      </c>
      <c r="X7" s="17"/>
      <c r="Y7" s="17"/>
      <c r="Z7" s="17"/>
      <c r="AA7" s="17"/>
      <c r="AB7" s="17"/>
      <c r="AC7" s="17"/>
      <c r="AD7" s="17"/>
      <c r="AE7" s="17"/>
    </row>
    <row r="8" spans="1:31" ht="12.75" customHeight="1" x14ac:dyDescent="0.25">
      <c r="A8" s="15"/>
      <c r="B8" s="14"/>
      <c r="K8" s="3" t="s">
        <v>7</v>
      </c>
      <c r="X8" s="17"/>
      <c r="Y8" s="17"/>
      <c r="Z8" s="17"/>
      <c r="AA8" s="17"/>
      <c r="AB8" s="17"/>
      <c r="AC8" s="17"/>
      <c r="AD8" s="17"/>
      <c r="AE8" s="17"/>
    </row>
    <row r="9" spans="1:31" ht="12.75" customHeight="1" x14ac:dyDescent="0.25">
      <c r="A9" s="15"/>
      <c r="B9" s="14"/>
      <c r="K9" s="3" t="s">
        <v>8</v>
      </c>
      <c r="X9" s="17"/>
      <c r="Y9" s="17"/>
      <c r="Z9" s="17"/>
      <c r="AA9" s="17"/>
      <c r="AB9" s="17"/>
      <c r="AC9" s="17"/>
      <c r="AD9" s="17"/>
      <c r="AE9" s="17"/>
    </row>
    <row r="10" spans="1:31" ht="12.75" customHeight="1" x14ac:dyDescent="0.25">
      <c r="A10" s="15"/>
      <c r="B10" s="14"/>
      <c r="K10" s="3" t="s">
        <v>9</v>
      </c>
      <c r="X10" s="17"/>
      <c r="Y10" s="17"/>
      <c r="Z10" s="17"/>
      <c r="AA10" s="17"/>
      <c r="AB10" s="17"/>
      <c r="AC10" s="17"/>
      <c r="AD10" s="17"/>
      <c r="AE10" s="17"/>
    </row>
    <row r="11" spans="1:31" ht="12.75" customHeight="1" x14ac:dyDescent="0.25">
      <c r="A11" s="15"/>
      <c r="B11" s="14"/>
      <c r="K11" s="3" t="s">
        <v>10</v>
      </c>
      <c r="X11" s="17"/>
      <c r="Y11" s="17"/>
      <c r="Z11" s="17"/>
      <c r="AA11" s="17"/>
      <c r="AB11" s="17"/>
      <c r="AC11" s="17"/>
      <c r="AD11" s="17"/>
      <c r="AE11" s="17"/>
    </row>
    <row r="12" spans="1:31" ht="12.75" customHeight="1" x14ac:dyDescent="0.25">
      <c r="A12" s="15"/>
      <c r="B12" s="14"/>
      <c r="K12" s="3" t="s">
        <v>11</v>
      </c>
      <c r="X12" s="17"/>
      <c r="Y12" s="17"/>
      <c r="Z12" s="17"/>
      <c r="AA12" s="17"/>
      <c r="AB12" s="17"/>
      <c r="AC12" s="17"/>
      <c r="AD12" s="17"/>
      <c r="AE12" s="17"/>
    </row>
    <row r="13" spans="1:31" ht="12.75" customHeight="1" x14ac:dyDescent="0.25">
      <c r="A13" s="15"/>
      <c r="B13" s="14"/>
      <c r="K13" s="3" t="s">
        <v>12</v>
      </c>
      <c r="X13" s="17"/>
      <c r="Y13" s="17"/>
      <c r="Z13" s="17"/>
      <c r="AA13" s="17"/>
      <c r="AB13" s="17"/>
      <c r="AC13" s="17"/>
      <c r="AD13" s="17"/>
      <c r="AE13" s="17"/>
    </row>
    <row r="14" spans="1:31" ht="12.75" customHeight="1" x14ac:dyDescent="0.25">
      <c r="A14" s="15"/>
      <c r="B14" s="14"/>
      <c r="K14" s="3" t="s">
        <v>13</v>
      </c>
      <c r="X14" s="17"/>
      <c r="Y14" s="17"/>
      <c r="Z14" s="17"/>
      <c r="AA14" s="17"/>
      <c r="AB14" s="17"/>
      <c r="AC14" s="17"/>
      <c r="AD14" s="17"/>
      <c r="AE14" s="17"/>
    </row>
    <row r="15" spans="1:31" ht="12.75" customHeight="1" x14ac:dyDescent="0.25">
      <c r="A15" s="15"/>
      <c r="B15" s="14"/>
      <c r="K15" s="4"/>
      <c r="X15" s="17"/>
      <c r="Y15" s="17"/>
      <c r="Z15" s="17"/>
      <c r="AA15" s="17"/>
      <c r="AB15" s="17"/>
      <c r="AC15" s="17"/>
      <c r="AD15" s="17"/>
      <c r="AE15" s="17"/>
    </row>
    <row r="16" spans="1:31" ht="26.25" customHeight="1" x14ac:dyDescent="0.25">
      <c r="A16" s="19" t="s">
        <v>14</v>
      </c>
      <c r="B16" s="20"/>
      <c r="K16" s="4"/>
      <c r="X16" s="17"/>
      <c r="Y16" s="17"/>
      <c r="Z16" s="17"/>
      <c r="AA16" s="17"/>
      <c r="AB16" s="17"/>
      <c r="AC16" s="17"/>
      <c r="AD16" s="17"/>
      <c r="AE16" s="17"/>
    </row>
    <row r="17" spans="1:31" ht="24" customHeight="1" x14ac:dyDescent="0.25">
      <c r="A17" s="22" t="s">
        <v>15</v>
      </c>
      <c r="B17" s="36"/>
      <c r="K17" s="5"/>
      <c r="X17" s="17"/>
      <c r="Y17" s="17"/>
      <c r="Z17" s="17"/>
      <c r="AA17" s="17"/>
      <c r="AB17" s="17"/>
      <c r="AC17" s="17"/>
      <c r="AD17" s="17"/>
      <c r="AE17" s="17"/>
    </row>
    <row r="18" spans="1:31" ht="27" customHeight="1" x14ac:dyDescent="0.25">
      <c r="A18" s="34" t="s">
        <v>16</v>
      </c>
      <c r="B18" s="30">
        <v>2500000</v>
      </c>
      <c r="K18" s="5"/>
      <c r="X18" s="17"/>
      <c r="Y18" s="17"/>
      <c r="Z18" s="17"/>
      <c r="AA18" s="17"/>
      <c r="AB18" s="17"/>
      <c r="AC18" s="17"/>
      <c r="AD18" s="17"/>
      <c r="AE18" s="17"/>
    </row>
    <row r="19" spans="1:31" ht="27" customHeight="1" x14ac:dyDescent="0.3">
      <c r="A19" s="32" t="s">
        <v>17</v>
      </c>
      <c r="B19" s="35" t="s">
        <v>8</v>
      </c>
      <c r="D19" s="6" t="s">
        <v>18</v>
      </c>
      <c r="K19" s="5"/>
      <c r="X19" s="17"/>
      <c r="Y19" s="17"/>
      <c r="Z19" s="17"/>
      <c r="AA19" s="17"/>
      <c r="AB19" s="17"/>
      <c r="AC19" s="17"/>
      <c r="AD19" s="17"/>
      <c r="AE19" s="17"/>
    </row>
    <row r="20" spans="1:31" ht="72" customHeight="1" x14ac:dyDescent="0.25">
      <c r="A20" s="28" t="s">
        <v>19</v>
      </c>
      <c r="B20" s="29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7"/>
      <c r="Y20" s="17"/>
      <c r="Z20" s="17"/>
      <c r="AA20" s="17"/>
      <c r="AB20" s="17"/>
      <c r="AC20" s="17"/>
      <c r="AD20" s="17"/>
      <c r="AE20" s="17"/>
    </row>
    <row r="21" spans="1:31" ht="18" customHeight="1" x14ac:dyDescent="0.25">
      <c r="A21" s="22" t="s">
        <v>20</v>
      </c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17"/>
      <c r="Y21" s="17"/>
      <c r="Z21" s="17"/>
      <c r="AA21" s="17"/>
      <c r="AB21" s="17"/>
      <c r="AC21" s="17"/>
      <c r="AD21" s="17"/>
      <c r="AE21" s="17"/>
    </row>
    <row r="22" spans="1:31" ht="72" customHeight="1" x14ac:dyDescent="0.25">
      <c r="A22" s="23" t="s">
        <v>21</v>
      </c>
      <c r="B22" s="2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17"/>
      <c r="Y22" s="17"/>
      <c r="Z22" s="17"/>
      <c r="AA22" s="17"/>
      <c r="AB22" s="17"/>
      <c r="AC22" s="17"/>
      <c r="AD22" s="17"/>
      <c r="AE22" s="17"/>
    </row>
    <row r="23" spans="1:31" ht="27.75" customHeight="1" x14ac:dyDescent="0.25">
      <c r="A23" s="25" t="s">
        <v>22</v>
      </c>
      <c r="B23" s="26"/>
      <c r="K23" s="5"/>
      <c r="X23" s="17"/>
      <c r="Y23" s="17"/>
      <c r="Z23" s="17"/>
      <c r="AA23" s="17"/>
      <c r="AB23" s="17"/>
      <c r="AC23" s="17"/>
      <c r="AD23" s="17"/>
      <c r="AE23" s="17"/>
    </row>
    <row r="24" spans="1:31" ht="27" customHeight="1" x14ac:dyDescent="0.25">
      <c r="A24" s="27" t="s">
        <v>23</v>
      </c>
      <c r="B24" s="31">
        <f>+'1'!B4</f>
        <v>4947.2790479999994</v>
      </c>
      <c r="K24" s="5"/>
      <c r="X24" s="17"/>
      <c r="Y24" s="17"/>
      <c r="Z24" s="17"/>
      <c r="AA24" s="17"/>
      <c r="AB24" s="17"/>
      <c r="AC24" s="17"/>
      <c r="AD24" s="17"/>
      <c r="AE24" s="17"/>
    </row>
    <row r="25" spans="1:31" ht="27" customHeight="1" x14ac:dyDescent="0.25">
      <c r="A25" s="32" t="s">
        <v>24</v>
      </c>
      <c r="B25" s="33">
        <f>+B24</f>
        <v>4947.2790479999994</v>
      </c>
      <c r="K25" s="5"/>
      <c r="X25" s="17"/>
      <c r="Y25" s="17"/>
      <c r="Z25" s="17"/>
      <c r="AA25" s="17"/>
      <c r="AB25" s="17"/>
      <c r="AC25" s="17"/>
      <c r="AD25" s="17"/>
      <c r="AE25" s="17"/>
    </row>
    <row r="26" spans="1:31" ht="12.75" customHeight="1" x14ac:dyDescent="0.25">
      <c r="A26" s="13" t="s">
        <v>18</v>
      </c>
      <c r="B26" s="14"/>
      <c r="K26" s="5"/>
      <c r="X26" s="17"/>
      <c r="Y26" s="17"/>
      <c r="Z26" s="17"/>
      <c r="AA26" s="17"/>
      <c r="AB26" s="17"/>
      <c r="AC26" s="17"/>
      <c r="AD26" s="17"/>
      <c r="AE26" s="17"/>
    </row>
    <row r="27" spans="1:31" ht="12.75" customHeight="1" x14ac:dyDescent="0.25">
      <c r="A27" s="15"/>
      <c r="B27" s="14"/>
      <c r="K27" s="5"/>
      <c r="X27" s="17"/>
      <c r="Y27" s="17"/>
      <c r="Z27" s="17"/>
      <c r="AA27" s="17"/>
      <c r="AB27" s="17"/>
      <c r="AC27" s="17"/>
      <c r="AD27" s="17"/>
      <c r="AE27" s="17"/>
    </row>
    <row r="28" spans="1:31" ht="12.75" customHeight="1" x14ac:dyDescent="0.25">
      <c r="A28" s="15"/>
      <c r="B28" s="14"/>
      <c r="K28" s="5"/>
      <c r="X28" s="17"/>
      <c r="Y28" s="17"/>
      <c r="Z28" s="17"/>
      <c r="AA28" s="17"/>
      <c r="AB28" s="17"/>
      <c r="AC28" s="17"/>
      <c r="AD28" s="17"/>
      <c r="AE28" s="17"/>
    </row>
    <row r="29" spans="1:31" ht="12.75" customHeight="1" x14ac:dyDescent="0.25">
      <c r="A29" s="15"/>
      <c r="B29" s="14"/>
      <c r="K29" s="5"/>
      <c r="X29" s="17"/>
      <c r="Y29" s="17"/>
      <c r="Z29" s="17"/>
      <c r="AA29" s="17"/>
      <c r="AB29" s="17"/>
      <c r="AC29" s="17"/>
      <c r="AD29" s="17"/>
      <c r="AE29" s="17"/>
    </row>
    <row r="30" spans="1:31" ht="12.75" customHeight="1" x14ac:dyDescent="0.25">
      <c r="A30" s="15"/>
      <c r="B30" s="14"/>
      <c r="K30" s="5"/>
      <c r="X30" s="17"/>
      <c r="Y30" s="17"/>
      <c r="Z30" s="17"/>
      <c r="AA30" s="17"/>
      <c r="AB30" s="17"/>
      <c r="AC30" s="17"/>
      <c r="AD30" s="17"/>
      <c r="AE30" s="17"/>
    </row>
    <row r="31" spans="1:31" ht="12.75" customHeight="1" x14ac:dyDescent="0.25">
      <c r="A31" s="15"/>
      <c r="B31" s="14"/>
      <c r="K31" s="5"/>
      <c r="X31" s="17"/>
      <c r="Y31" s="17"/>
      <c r="Z31" s="17"/>
      <c r="AA31" s="17"/>
      <c r="AB31" s="17"/>
      <c r="AC31" s="17"/>
      <c r="AD31" s="17"/>
      <c r="AE31" s="17"/>
    </row>
    <row r="32" spans="1:31" ht="12.75" customHeight="1" x14ac:dyDescent="0.25">
      <c r="A32" s="15"/>
      <c r="B32" s="14"/>
      <c r="K32" s="5"/>
      <c r="X32" s="17"/>
      <c r="Y32" s="17"/>
      <c r="Z32" s="17"/>
      <c r="AA32" s="17"/>
      <c r="AB32" s="17"/>
      <c r="AC32" s="17"/>
      <c r="AD32" s="17"/>
      <c r="AE32" s="17"/>
    </row>
    <row r="33" spans="1:31" ht="12.75" customHeight="1" x14ac:dyDescent="0.25">
      <c r="A33" s="15"/>
      <c r="B33" s="14"/>
      <c r="K33" s="5"/>
      <c r="X33" s="17"/>
      <c r="Y33" s="17"/>
      <c r="Z33" s="17"/>
      <c r="AA33" s="17"/>
      <c r="AB33" s="17"/>
      <c r="AC33" s="17"/>
      <c r="AD33" s="17"/>
      <c r="AE33" s="17"/>
    </row>
    <row r="34" spans="1:31" ht="12.75" customHeight="1" x14ac:dyDescent="0.25">
      <c r="A34" s="15"/>
      <c r="B34" s="14"/>
      <c r="K34" s="5"/>
      <c r="X34" s="17"/>
      <c r="Y34" s="17"/>
      <c r="Z34" s="17"/>
      <c r="AA34" s="17"/>
      <c r="AB34" s="17"/>
      <c r="AC34" s="17"/>
      <c r="AD34" s="17"/>
      <c r="AE34" s="17"/>
    </row>
    <row r="35" spans="1:31" ht="12.75" customHeight="1" x14ac:dyDescent="0.25">
      <c r="A35" s="15"/>
      <c r="B35" s="14"/>
      <c r="K35" s="5"/>
      <c r="X35" s="17"/>
      <c r="Y35" s="17"/>
      <c r="Z35" s="17"/>
      <c r="AA35" s="17"/>
      <c r="AB35" s="17"/>
      <c r="AC35" s="17"/>
      <c r="AD35" s="17"/>
      <c r="AE35" s="17"/>
    </row>
    <row r="36" spans="1:31" ht="12.75" customHeight="1" x14ac:dyDescent="0.25">
      <c r="A36" s="15"/>
      <c r="B36" s="14"/>
      <c r="K36" s="5"/>
      <c r="X36" s="17"/>
      <c r="Y36" s="17"/>
      <c r="Z36" s="17"/>
      <c r="AA36" s="17"/>
      <c r="AB36" s="17"/>
      <c r="AC36" s="17"/>
      <c r="AD36" s="17"/>
      <c r="AE36" s="17"/>
    </row>
    <row r="37" spans="1:31" ht="12.75" customHeight="1" x14ac:dyDescent="0.25">
      <c r="A37" s="15"/>
      <c r="B37" s="14"/>
      <c r="K37" s="5"/>
      <c r="X37" s="17"/>
      <c r="Y37" s="17"/>
      <c r="Z37" s="17"/>
      <c r="AA37" s="17"/>
      <c r="AB37" s="17"/>
      <c r="AC37" s="17"/>
      <c r="AD37" s="17"/>
      <c r="AE37" s="17"/>
    </row>
    <row r="38" spans="1:31" ht="12.75" customHeight="1" x14ac:dyDescent="0.25">
      <c r="A38" s="15"/>
      <c r="B38" s="14"/>
      <c r="K38" s="5"/>
      <c r="X38" s="17"/>
      <c r="Y38" s="17"/>
      <c r="Z38" s="17"/>
      <c r="AA38" s="17"/>
      <c r="AB38" s="17"/>
      <c r="AC38" s="17"/>
      <c r="AD38" s="17"/>
      <c r="AE38" s="17"/>
    </row>
    <row r="39" spans="1:31" ht="12.75" customHeight="1" x14ac:dyDescent="0.25">
      <c r="A39" s="15"/>
      <c r="B39" s="14"/>
      <c r="K39" s="5"/>
      <c r="X39" s="17"/>
      <c r="Y39" s="17"/>
      <c r="Z39" s="17"/>
      <c r="AA39" s="17"/>
      <c r="AB39" s="17"/>
      <c r="AC39" s="17"/>
      <c r="AD39" s="17"/>
      <c r="AE39" s="17"/>
    </row>
    <row r="40" spans="1:31" ht="12.75" customHeight="1" x14ac:dyDescent="0.25">
      <c r="A40" s="15"/>
      <c r="B40" s="14"/>
      <c r="K40" s="5"/>
      <c r="X40" s="17"/>
      <c r="Y40" s="17"/>
      <c r="Z40" s="17"/>
      <c r="AA40" s="17"/>
      <c r="AB40" s="17"/>
      <c r="AC40" s="17"/>
      <c r="AD40" s="17"/>
      <c r="AE40" s="17"/>
    </row>
    <row r="41" spans="1:31" ht="12.75" customHeight="1" x14ac:dyDescent="0.25">
      <c r="A41" s="15"/>
      <c r="B41" s="14"/>
      <c r="K41" s="5"/>
      <c r="X41" s="17"/>
      <c r="Y41" s="17"/>
      <c r="Z41" s="17"/>
      <c r="AA41" s="17"/>
      <c r="AB41" s="17"/>
      <c r="AC41" s="17"/>
      <c r="AD41" s="17"/>
      <c r="AE41" s="17"/>
    </row>
    <row r="42" spans="1:31" ht="12.75" customHeight="1" x14ac:dyDescent="0.25">
      <c r="A42" s="15"/>
      <c r="B42" s="14"/>
      <c r="K42" s="5"/>
      <c r="X42" s="17"/>
      <c r="Y42" s="17"/>
      <c r="Z42" s="17"/>
      <c r="AA42" s="17"/>
      <c r="AB42" s="17"/>
      <c r="AC42" s="17"/>
      <c r="AD42" s="17"/>
      <c r="AE42" s="17"/>
    </row>
    <row r="43" spans="1:31" ht="12.75" customHeight="1" x14ac:dyDescent="0.25">
      <c r="A43" s="15"/>
      <c r="B43" s="14"/>
      <c r="K43" s="5"/>
      <c r="X43" s="17"/>
      <c r="Y43" s="17"/>
      <c r="Z43" s="17"/>
      <c r="AA43" s="17"/>
      <c r="AB43" s="17"/>
      <c r="AC43" s="17"/>
      <c r="AD43" s="17"/>
      <c r="AE43" s="17"/>
    </row>
    <row r="44" spans="1:31" ht="12.75" customHeight="1" x14ac:dyDescent="0.25">
      <c r="A44" s="15"/>
      <c r="B44" s="14"/>
      <c r="K44" s="5"/>
      <c r="X44" s="17"/>
      <c r="Y44" s="17"/>
      <c r="Z44" s="17"/>
      <c r="AA44" s="17"/>
      <c r="AB44" s="17"/>
      <c r="AC44" s="17"/>
      <c r="AD44" s="17"/>
      <c r="AE44" s="17"/>
    </row>
    <row r="45" spans="1:31" ht="12.75" customHeight="1" x14ac:dyDescent="0.25">
      <c r="A45" s="15"/>
      <c r="B45" s="14"/>
      <c r="K45" s="5"/>
      <c r="X45" s="17"/>
      <c r="Y45" s="17"/>
      <c r="Z45" s="17"/>
      <c r="AA45" s="17"/>
      <c r="AB45" s="17"/>
      <c r="AC45" s="17"/>
      <c r="AD45" s="17"/>
      <c r="AE45" s="17"/>
    </row>
    <row r="46" spans="1:31" ht="12.75" customHeight="1" x14ac:dyDescent="0.25">
      <c r="A46" s="15"/>
      <c r="B46" s="14"/>
      <c r="K46" s="5"/>
      <c r="X46" s="17"/>
      <c r="Y46" s="17"/>
      <c r="Z46" s="17"/>
      <c r="AA46" s="17"/>
      <c r="AB46" s="17"/>
      <c r="AC46" s="17"/>
      <c r="AD46" s="17"/>
      <c r="AE46" s="17"/>
    </row>
    <row r="47" spans="1:31" ht="12.75" customHeight="1" x14ac:dyDescent="0.25">
      <c r="A47" s="15"/>
      <c r="B47" s="14"/>
      <c r="K47" s="5"/>
      <c r="X47" s="17"/>
      <c r="Y47" s="17"/>
      <c r="Z47" s="17"/>
      <c r="AA47" s="17"/>
      <c r="AB47" s="17"/>
      <c r="AC47" s="17"/>
      <c r="AD47" s="17"/>
      <c r="AE47" s="17"/>
    </row>
    <row r="48" spans="1:31" ht="12.75" customHeight="1" x14ac:dyDescent="0.25">
      <c r="A48" s="15"/>
      <c r="B48" s="14"/>
      <c r="K48" s="5"/>
      <c r="X48" s="17"/>
      <c r="Y48" s="17"/>
      <c r="Z48" s="17"/>
      <c r="AA48" s="17"/>
      <c r="AB48" s="17"/>
      <c r="AC48" s="17"/>
      <c r="AD48" s="17"/>
      <c r="AE48" s="17"/>
    </row>
    <row r="49" spans="1:31" ht="12.75" customHeight="1" x14ac:dyDescent="0.25">
      <c r="A49" s="15"/>
      <c r="B49" s="14"/>
      <c r="K49" s="5"/>
      <c r="X49" s="17"/>
      <c r="Y49" s="17"/>
      <c r="Z49" s="17"/>
      <c r="AA49" s="17"/>
      <c r="AB49" s="17"/>
      <c r="AC49" s="17"/>
      <c r="AD49" s="17"/>
      <c r="AE49" s="17"/>
    </row>
    <row r="50" spans="1:31" ht="12.75" customHeight="1" x14ac:dyDescent="0.25">
      <c r="A50" s="15"/>
      <c r="B50" s="14"/>
      <c r="K50" s="5"/>
      <c r="X50" s="17"/>
      <c r="Y50" s="17"/>
      <c r="Z50" s="17"/>
      <c r="AA50" s="17"/>
      <c r="AB50" s="17"/>
      <c r="AC50" s="17"/>
      <c r="AD50" s="17"/>
      <c r="AE50" s="17"/>
    </row>
    <row r="51" spans="1:31" ht="12.75" customHeight="1" x14ac:dyDescent="0.25">
      <c r="A51" s="15"/>
      <c r="B51" s="14"/>
      <c r="K51" s="5"/>
      <c r="X51" s="17"/>
      <c r="Y51" s="17"/>
      <c r="Z51" s="17"/>
      <c r="AA51" s="17"/>
      <c r="AB51" s="17"/>
      <c r="AC51" s="17"/>
      <c r="AD51" s="17"/>
      <c r="AE51" s="17"/>
    </row>
    <row r="52" spans="1:31" ht="12.75" customHeight="1" x14ac:dyDescent="0.25">
      <c r="A52" s="15"/>
      <c r="B52" s="14"/>
      <c r="K52" s="5"/>
      <c r="X52" s="17"/>
      <c r="Y52" s="17"/>
      <c r="Z52" s="17"/>
      <c r="AA52" s="17"/>
      <c r="AB52" s="17"/>
      <c r="AC52" s="17"/>
      <c r="AD52" s="17"/>
      <c r="AE52" s="17"/>
    </row>
    <row r="53" spans="1:31" ht="12.75" customHeight="1" x14ac:dyDescent="0.25">
      <c r="A53" s="15"/>
      <c r="B53" s="14"/>
      <c r="K53" s="5"/>
      <c r="X53" s="17"/>
      <c r="Y53" s="17"/>
      <c r="Z53" s="17"/>
      <c r="AA53" s="17"/>
      <c r="AB53" s="17"/>
      <c r="AC53" s="17"/>
      <c r="AD53" s="17"/>
      <c r="AE53" s="17"/>
    </row>
    <row r="54" spans="1:31" ht="12.75" customHeight="1" x14ac:dyDescent="0.25">
      <c r="A54" s="15"/>
      <c r="B54" s="14"/>
      <c r="K54" s="5"/>
      <c r="X54" s="17"/>
      <c r="Y54" s="17"/>
      <c r="Z54" s="17"/>
      <c r="AA54" s="17"/>
      <c r="AB54" s="17"/>
      <c r="AC54" s="17"/>
      <c r="AD54" s="17"/>
      <c r="AE54" s="17"/>
    </row>
    <row r="55" spans="1:31" ht="12.75" customHeight="1" x14ac:dyDescent="0.25">
      <c r="A55" s="15"/>
      <c r="B55" s="14"/>
      <c r="K55" s="5"/>
      <c r="X55" s="17"/>
      <c r="Y55" s="17"/>
      <c r="Z55" s="17"/>
      <c r="AA55" s="17"/>
      <c r="AB55" s="17"/>
      <c r="AC55" s="17"/>
      <c r="AD55" s="17"/>
      <c r="AE55" s="17"/>
    </row>
    <row r="56" spans="1:31" ht="12.75" customHeight="1" x14ac:dyDescent="0.25">
      <c r="A56" s="15"/>
      <c r="B56" s="14"/>
      <c r="K56" s="5"/>
      <c r="X56" s="17"/>
      <c r="Y56" s="17"/>
      <c r="Z56" s="17"/>
      <c r="AA56" s="17"/>
      <c r="AB56" s="17"/>
      <c r="AC56" s="17"/>
      <c r="AD56" s="17"/>
      <c r="AE56" s="17"/>
    </row>
    <row r="57" spans="1:31" ht="12.75" customHeight="1" x14ac:dyDescent="0.25">
      <c r="A57" s="15"/>
      <c r="B57" s="14"/>
      <c r="K57" s="5"/>
      <c r="X57" s="17"/>
      <c r="Y57" s="17"/>
      <c r="Z57" s="17"/>
      <c r="AA57" s="17"/>
      <c r="AB57" s="17"/>
      <c r="AC57" s="17"/>
      <c r="AD57" s="17"/>
      <c r="AE57" s="17"/>
    </row>
    <row r="58" spans="1:31" ht="12.75" customHeight="1" x14ac:dyDescent="0.25">
      <c r="A58" s="15"/>
      <c r="B58" s="14"/>
      <c r="K58" s="5"/>
      <c r="X58" s="17"/>
      <c r="Y58" s="17"/>
      <c r="Z58" s="17"/>
      <c r="AA58" s="17"/>
      <c r="AB58" s="17"/>
      <c r="AC58" s="17"/>
      <c r="AD58" s="17"/>
      <c r="AE58" s="17"/>
    </row>
    <row r="59" spans="1:31" ht="12.75" customHeight="1" x14ac:dyDescent="0.25">
      <c r="A59" s="15"/>
      <c r="B59" s="14"/>
      <c r="K59" s="5"/>
      <c r="X59" s="17"/>
      <c r="Y59" s="17"/>
      <c r="Z59" s="17"/>
      <c r="AA59" s="17"/>
      <c r="AB59" s="17"/>
      <c r="AC59" s="17"/>
      <c r="AD59" s="17"/>
      <c r="AE59" s="17"/>
    </row>
    <row r="60" spans="1:31" ht="12.75" customHeight="1" x14ac:dyDescent="0.25">
      <c r="A60" s="15"/>
      <c r="B60" s="14"/>
      <c r="K60" s="5"/>
      <c r="X60" s="17"/>
      <c r="Y60" s="17"/>
      <c r="Z60" s="17"/>
      <c r="AA60" s="17"/>
      <c r="AB60" s="17"/>
      <c r="AC60" s="17"/>
      <c r="AD60" s="17"/>
      <c r="AE60" s="17"/>
    </row>
    <row r="61" spans="1:31" ht="12.75" customHeight="1" x14ac:dyDescent="0.25">
      <c r="A61" s="15"/>
      <c r="B61" s="14"/>
      <c r="K61" s="5"/>
      <c r="X61" s="17"/>
      <c r="Y61" s="17"/>
      <c r="Z61" s="17"/>
      <c r="AA61" s="17"/>
      <c r="AB61" s="17"/>
      <c r="AC61" s="17"/>
      <c r="AD61" s="17"/>
      <c r="AE61" s="17"/>
    </row>
    <row r="62" spans="1:31" ht="12.75" customHeight="1" x14ac:dyDescent="0.25">
      <c r="A62" s="15"/>
      <c r="B62" s="14"/>
      <c r="K62" s="5"/>
      <c r="X62" s="17"/>
      <c r="Y62" s="17"/>
      <c r="Z62" s="17"/>
      <c r="AA62" s="17"/>
      <c r="AB62" s="17"/>
      <c r="AC62" s="17"/>
      <c r="AD62" s="17"/>
      <c r="AE62" s="17"/>
    </row>
    <row r="63" spans="1:31" ht="12.75" customHeight="1" x14ac:dyDescent="0.25">
      <c r="A63" s="15"/>
      <c r="B63" s="14"/>
      <c r="K63" s="5"/>
      <c r="X63" s="17"/>
      <c r="Y63" s="17"/>
      <c r="Z63" s="17"/>
      <c r="AA63" s="17"/>
      <c r="AB63" s="17"/>
      <c r="AC63" s="17"/>
      <c r="AD63" s="17"/>
      <c r="AE63" s="17"/>
    </row>
    <row r="64" spans="1:31" ht="12.75" customHeight="1" x14ac:dyDescent="0.25">
      <c r="A64" s="15"/>
      <c r="B64" s="14"/>
      <c r="K64" s="5"/>
      <c r="X64" s="17"/>
      <c r="Y64" s="17"/>
      <c r="Z64" s="17"/>
      <c r="AA64" s="17"/>
      <c r="AB64" s="17"/>
      <c r="AC64" s="17"/>
      <c r="AD64" s="17"/>
      <c r="AE64" s="17"/>
    </row>
    <row r="65" spans="1:31" ht="12.75" customHeight="1" x14ac:dyDescent="0.25">
      <c r="A65" s="15"/>
      <c r="B65" s="14"/>
      <c r="K65" s="5"/>
      <c r="X65" s="17"/>
      <c r="Y65" s="17"/>
      <c r="Z65" s="17"/>
      <c r="AA65" s="17"/>
      <c r="AB65" s="17"/>
      <c r="AC65" s="17"/>
      <c r="AD65" s="17"/>
      <c r="AE65" s="17"/>
    </row>
    <row r="66" spans="1:31" ht="12.75" customHeight="1" x14ac:dyDescent="0.25">
      <c r="A66" s="15"/>
      <c r="B66" s="14"/>
      <c r="K66" s="5"/>
      <c r="X66" s="17"/>
      <c r="Y66" s="17"/>
      <c r="Z66" s="17"/>
      <c r="AA66" s="17"/>
      <c r="AB66" s="17"/>
      <c r="AC66" s="17"/>
      <c r="AD66" s="17"/>
      <c r="AE66" s="17"/>
    </row>
    <row r="67" spans="1:31" ht="12.75" customHeight="1" x14ac:dyDescent="0.25">
      <c r="A67" s="15"/>
      <c r="B67" s="14"/>
      <c r="K67" s="5"/>
      <c r="X67" s="17"/>
      <c r="Y67" s="17"/>
      <c r="Z67" s="17"/>
      <c r="AA67" s="17"/>
      <c r="AB67" s="17"/>
      <c r="AC67" s="17"/>
      <c r="AD67" s="17"/>
      <c r="AE67" s="17"/>
    </row>
    <row r="68" spans="1:31" ht="12.75" customHeight="1" x14ac:dyDescent="0.25">
      <c r="A68" s="15"/>
      <c r="B68" s="14"/>
      <c r="K68" s="5"/>
      <c r="X68" s="17"/>
      <c r="Y68" s="17"/>
      <c r="Z68" s="17"/>
      <c r="AA68" s="17"/>
      <c r="AB68" s="17"/>
      <c r="AC68" s="17"/>
      <c r="AD68" s="17"/>
      <c r="AE68" s="17"/>
    </row>
    <row r="69" spans="1:31" ht="12.75" customHeight="1" x14ac:dyDescent="0.25">
      <c r="A69" s="15"/>
      <c r="B69" s="14"/>
      <c r="K69" s="5"/>
      <c r="X69" s="17"/>
      <c r="Y69" s="17"/>
      <c r="Z69" s="17"/>
      <c r="AA69" s="17"/>
      <c r="AB69" s="17"/>
      <c r="AC69" s="17"/>
      <c r="AD69" s="17"/>
      <c r="AE69" s="17"/>
    </row>
    <row r="70" spans="1:31" ht="12.75" customHeight="1" x14ac:dyDescent="0.25">
      <c r="A70" s="15"/>
      <c r="B70" s="14"/>
      <c r="K70" s="5"/>
      <c r="X70" s="17"/>
      <c r="Y70" s="17"/>
      <c r="Z70" s="17"/>
      <c r="AA70" s="17"/>
      <c r="AB70" s="17"/>
      <c r="AC70" s="17"/>
      <c r="AD70" s="17"/>
      <c r="AE70" s="17"/>
    </row>
    <row r="71" spans="1:31" ht="12.75" customHeight="1" x14ac:dyDescent="0.25">
      <c r="A71" s="15"/>
      <c r="B71" s="14"/>
      <c r="K71" s="5"/>
      <c r="X71" s="17"/>
      <c r="Y71" s="17"/>
      <c r="Z71" s="17"/>
      <c r="AA71" s="17"/>
      <c r="AB71" s="17"/>
      <c r="AC71" s="17"/>
      <c r="AD71" s="17"/>
      <c r="AE71" s="17"/>
    </row>
    <row r="72" spans="1:31" ht="12.75" customHeight="1" x14ac:dyDescent="0.25">
      <c r="A72" s="15"/>
      <c r="B72" s="14"/>
      <c r="K72" s="5"/>
      <c r="X72" s="17"/>
      <c r="Y72" s="17"/>
      <c r="Z72" s="17"/>
      <c r="AA72" s="17"/>
      <c r="AB72" s="17"/>
      <c r="AC72" s="17"/>
      <c r="AD72" s="17"/>
      <c r="AE72" s="17"/>
    </row>
    <row r="73" spans="1:31" ht="12.75" customHeight="1" x14ac:dyDescent="0.25">
      <c r="A73" s="15"/>
      <c r="B73" s="14"/>
      <c r="K73" s="5"/>
      <c r="X73" s="17"/>
      <c r="Y73" s="17"/>
      <c r="Z73" s="17"/>
      <c r="AA73" s="17"/>
      <c r="AB73" s="17"/>
      <c r="AC73" s="17"/>
      <c r="AD73" s="17"/>
      <c r="AE73" s="17"/>
    </row>
    <row r="74" spans="1:31" ht="12.75" customHeight="1" x14ac:dyDescent="0.25">
      <c r="A74" s="15"/>
      <c r="B74" s="14"/>
      <c r="K74" s="5"/>
      <c r="X74" s="17"/>
      <c r="Y74" s="17"/>
      <c r="Z74" s="17"/>
      <c r="AA74" s="17"/>
      <c r="AB74" s="17"/>
      <c r="AC74" s="17"/>
      <c r="AD74" s="17"/>
      <c r="AE74" s="17"/>
    </row>
    <row r="75" spans="1:31" ht="12.75" customHeight="1" x14ac:dyDescent="0.25">
      <c r="A75" s="15"/>
      <c r="B75" s="14"/>
      <c r="K75" s="5"/>
      <c r="X75" s="17"/>
      <c r="Y75" s="17"/>
      <c r="Z75" s="17"/>
      <c r="AA75" s="17"/>
      <c r="AB75" s="17"/>
      <c r="AC75" s="17"/>
      <c r="AD75" s="17"/>
      <c r="AE75" s="17"/>
    </row>
    <row r="76" spans="1:31" ht="12.75" customHeight="1" x14ac:dyDescent="0.25">
      <c r="A76" s="15"/>
      <c r="B76" s="14"/>
      <c r="K76" s="5"/>
      <c r="X76" s="17"/>
      <c r="Y76" s="17"/>
      <c r="Z76" s="17"/>
      <c r="AA76" s="17"/>
      <c r="AB76" s="17"/>
      <c r="AC76" s="17"/>
      <c r="AD76" s="17"/>
      <c r="AE76" s="17"/>
    </row>
    <row r="77" spans="1:31" ht="12.75" customHeight="1" x14ac:dyDescent="0.25">
      <c r="A77" s="15"/>
      <c r="B77" s="14"/>
      <c r="K77" s="5"/>
      <c r="X77" s="17"/>
      <c r="Y77" s="17"/>
      <c r="Z77" s="17"/>
      <c r="AA77" s="17"/>
      <c r="AB77" s="17"/>
      <c r="AC77" s="17"/>
      <c r="AD77" s="17"/>
      <c r="AE77" s="17"/>
    </row>
    <row r="78" spans="1:31" ht="12.75" customHeight="1" x14ac:dyDescent="0.25">
      <c r="A78" s="15"/>
      <c r="B78" s="14"/>
      <c r="K78" s="5"/>
      <c r="X78" s="17"/>
      <c r="Y78" s="17"/>
      <c r="Z78" s="17"/>
      <c r="AA78" s="17"/>
      <c r="AB78" s="17"/>
      <c r="AC78" s="17"/>
      <c r="AD78" s="17"/>
      <c r="AE78" s="17"/>
    </row>
    <row r="79" spans="1:31" ht="12.75" customHeight="1" x14ac:dyDescent="0.25">
      <c r="A79" s="15"/>
      <c r="B79" s="14"/>
      <c r="K79" s="5"/>
      <c r="X79" s="17"/>
      <c r="Y79" s="17"/>
      <c r="Z79" s="17"/>
      <c r="AA79" s="17"/>
      <c r="AB79" s="17"/>
      <c r="AC79" s="17"/>
      <c r="AD79" s="17"/>
      <c r="AE79" s="17"/>
    </row>
    <row r="80" spans="1:31" ht="12.75" customHeight="1" x14ac:dyDescent="0.25">
      <c r="A80" s="15"/>
      <c r="B80" s="14"/>
      <c r="K80" s="5"/>
      <c r="X80" s="17"/>
      <c r="Y80" s="17"/>
      <c r="Z80" s="17"/>
      <c r="AA80" s="17"/>
      <c r="AB80" s="17"/>
      <c r="AC80" s="17"/>
      <c r="AD80" s="17"/>
      <c r="AE80" s="17"/>
    </row>
    <row r="81" spans="1:31" ht="12.75" customHeight="1" x14ac:dyDescent="0.25">
      <c r="A81" s="15"/>
      <c r="B81" s="14"/>
      <c r="K81" s="5"/>
      <c r="X81" s="17"/>
      <c r="Y81" s="17"/>
      <c r="Z81" s="17"/>
      <c r="AA81" s="17"/>
      <c r="AB81" s="17"/>
      <c r="AC81" s="17"/>
      <c r="AD81" s="17"/>
      <c r="AE81" s="17"/>
    </row>
    <row r="82" spans="1:31" ht="12.75" customHeight="1" x14ac:dyDescent="0.25">
      <c r="A82" s="15"/>
      <c r="B82" s="14"/>
      <c r="K82" s="5"/>
      <c r="X82" s="17"/>
      <c r="Y82" s="17"/>
      <c r="Z82" s="17"/>
      <c r="AA82" s="17"/>
      <c r="AB82" s="17"/>
      <c r="AC82" s="17"/>
      <c r="AD82" s="17"/>
      <c r="AE82" s="17"/>
    </row>
    <row r="83" spans="1:31" ht="12.75" customHeight="1" x14ac:dyDescent="0.25">
      <c r="A83" s="15"/>
      <c r="B83" s="14"/>
      <c r="K83" s="5"/>
      <c r="X83" s="17"/>
      <c r="Y83" s="17"/>
      <c r="Z83" s="17"/>
      <c r="AA83" s="17"/>
      <c r="AB83" s="17"/>
      <c r="AC83" s="17"/>
      <c r="AD83" s="17"/>
      <c r="AE83" s="17"/>
    </row>
    <row r="84" spans="1:31" ht="12.75" customHeight="1" x14ac:dyDescent="0.25">
      <c r="A84" s="15"/>
      <c r="B84" s="14"/>
      <c r="K84" s="5"/>
      <c r="X84" s="17"/>
      <c r="Y84" s="17"/>
      <c r="Z84" s="17"/>
      <c r="AA84" s="17"/>
      <c r="AB84" s="17"/>
      <c r="AC84" s="17"/>
      <c r="AD84" s="17"/>
      <c r="AE84" s="17"/>
    </row>
    <row r="85" spans="1:31" ht="12.75" customHeight="1" x14ac:dyDescent="0.25">
      <c r="A85" s="15"/>
      <c r="B85" s="14"/>
      <c r="K85" s="5"/>
      <c r="X85" s="17"/>
      <c r="Y85" s="17"/>
      <c r="Z85" s="17"/>
      <c r="AA85" s="17"/>
      <c r="AB85" s="17"/>
      <c r="AC85" s="17"/>
      <c r="AD85" s="17"/>
      <c r="AE85" s="17"/>
    </row>
    <row r="86" spans="1:31" ht="12.75" customHeight="1" x14ac:dyDescent="0.25">
      <c r="A86" s="15"/>
      <c r="B86" s="14"/>
      <c r="K86" s="5"/>
      <c r="X86" s="17"/>
      <c r="Y86" s="17"/>
      <c r="Z86" s="17"/>
      <c r="AA86" s="17"/>
      <c r="AB86" s="17"/>
      <c r="AC86" s="17"/>
      <c r="AD86" s="17"/>
      <c r="AE86" s="17"/>
    </row>
    <row r="87" spans="1:31" ht="12.75" customHeight="1" x14ac:dyDescent="0.25">
      <c r="A87" s="15"/>
      <c r="B87" s="14"/>
      <c r="K87" s="5"/>
      <c r="X87" s="17"/>
      <c r="Y87" s="17"/>
      <c r="Z87" s="17"/>
      <c r="AA87" s="17"/>
      <c r="AB87" s="17"/>
      <c r="AC87" s="17"/>
      <c r="AD87" s="17"/>
      <c r="AE87" s="17"/>
    </row>
    <row r="88" spans="1:31" ht="12.75" customHeight="1" x14ac:dyDescent="0.25">
      <c r="A88" s="15"/>
      <c r="B88" s="14"/>
      <c r="K88" s="5"/>
      <c r="X88" s="17"/>
      <c r="Y88" s="17"/>
      <c r="Z88" s="17"/>
      <c r="AA88" s="17"/>
      <c r="AB88" s="17"/>
      <c r="AC88" s="17"/>
      <c r="AD88" s="17"/>
      <c r="AE88" s="17"/>
    </row>
    <row r="89" spans="1:31" ht="12.75" customHeight="1" x14ac:dyDescent="0.25">
      <c r="A89" s="15"/>
      <c r="B89" s="14"/>
      <c r="K89" s="5"/>
      <c r="X89" s="17"/>
      <c r="Y89" s="17"/>
      <c r="Z89" s="17"/>
      <c r="AA89" s="17"/>
      <c r="AB89" s="17"/>
      <c r="AC89" s="17"/>
      <c r="AD89" s="17"/>
      <c r="AE89" s="17"/>
    </row>
    <row r="90" spans="1:31" ht="12.75" customHeight="1" x14ac:dyDescent="0.25">
      <c r="A90" s="15"/>
      <c r="B90" s="14"/>
      <c r="K90" s="5"/>
      <c r="X90" s="17"/>
      <c r="Y90" s="17"/>
      <c r="Z90" s="17"/>
      <c r="AA90" s="17"/>
      <c r="AB90" s="17"/>
      <c r="AC90" s="17"/>
      <c r="AD90" s="17"/>
      <c r="AE90" s="17"/>
    </row>
    <row r="91" spans="1:31" ht="12.75" customHeight="1" x14ac:dyDescent="0.25">
      <c r="A91" s="15"/>
      <c r="B91" s="14"/>
      <c r="K91" s="5"/>
      <c r="X91" s="17"/>
      <c r="Y91" s="17"/>
      <c r="Z91" s="17"/>
      <c r="AA91" s="17"/>
      <c r="AB91" s="17"/>
      <c r="AC91" s="17"/>
      <c r="AD91" s="17"/>
      <c r="AE91" s="17"/>
    </row>
    <row r="92" spans="1:31" ht="12.75" customHeight="1" x14ac:dyDescent="0.25">
      <c r="A92" s="15"/>
      <c r="B92" s="14"/>
      <c r="K92" s="5"/>
      <c r="X92" s="17"/>
      <c r="Y92" s="17"/>
      <c r="Z92" s="17"/>
      <c r="AA92" s="17"/>
      <c r="AB92" s="17"/>
      <c r="AC92" s="17"/>
      <c r="AD92" s="17"/>
      <c r="AE92" s="17"/>
    </row>
    <row r="93" spans="1:31" ht="12.75" customHeight="1" x14ac:dyDescent="0.25">
      <c r="A93" s="15"/>
      <c r="B93" s="14"/>
      <c r="K93" s="5"/>
      <c r="X93" s="17"/>
      <c r="Y93" s="17"/>
      <c r="Z93" s="17"/>
      <c r="AA93" s="17"/>
      <c r="AB93" s="17"/>
      <c r="AC93" s="17"/>
      <c r="AD93" s="17"/>
      <c r="AE93" s="17"/>
    </row>
    <row r="94" spans="1:31" ht="12.75" customHeight="1" x14ac:dyDescent="0.25">
      <c r="A94" s="15"/>
      <c r="B94" s="14"/>
      <c r="K94" s="5"/>
      <c r="X94" s="17"/>
      <c r="Y94" s="17"/>
      <c r="Z94" s="17"/>
      <c r="AA94" s="17"/>
      <c r="AB94" s="17"/>
      <c r="AC94" s="17"/>
      <c r="AD94" s="17"/>
      <c r="AE94" s="17"/>
    </row>
    <row r="95" spans="1:31" ht="12.75" customHeight="1" x14ac:dyDescent="0.25">
      <c r="A95" s="15"/>
      <c r="B95" s="14"/>
      <c r="K95" s="5"/>
      <c r="X95" s="17"/>
      <c r="Y95" s="17"/>
      <c r="Z95" s="17"/>
      <c r="AA95" s="17"/>
      <c r="AB95" s="17"/>
      <c r="AC95" s="17"/>
      <c r="AD95" s="17"/>
      <c r="AE95" s="17"/>
    </row>
    <row r="96" spans="1:31" ht="12.75" customHeight="1" x14ac:dyDescent="0.25">
      <c r="A96" s="7"/>
      <c r="B96" s="7"/>
      <c r="K96" s="5"/>
      <c r="X96" s="17"/>
      <c r="Y96" s="17"/>
      <c r="Z96" s="17"/>
      <c r="AA96" s="17"/>
      <c r="AB96" s="17"/>
      <c r="AC96" s="17"/>
      <c r="AD96" s="17"/>
      <c r="AE96" s="17"/>
    </row>
    <row r="97" spans="1:31" ht="12.75" customHeight="1" x14ac:dyDescent="0.25">
      <c r="A97" s="7"/>
      <c r="B97" s="7"/>
      <c r="K97" s="5"/>
      <c r="X97" s="17"/>
      <c r="Y97" s="17"/>
      <c r="Z97" s="17"/>
      <c r="AA97" s="17"/>
      <c r="AB97" s="17"/>
      <c r="AC97" s="17"/>
      <c r="AD97" s="17"/>
      <c r="AE97" s="17"/>
    </row>
    <row r="98" spans="1:31" ht="12.75" customHeight="1" x14ac:dyDescent="0.25">
      <c r="A98" s="7"/>
      <c r="B98" s="7"/>
      <c r="K98" s="5"/>
      <c r="X98" s="17"/>
      <c r="Y98" s="17"/>
      <c r="Z98" s="17"/>
      <c r="AA98" s="17"/>
      <c r="AB98" s="17"/>
      <c r="AC98" s="17"/>
      <c r="AD98" s="17"/>
      <c r="AE98" s="17"/>
    </row>
    <row r="99" spans="1:31" ht="12.75" customHeight="1" x14ac:dyDescent="0.25">
      <c r="A99" s="7"/>
      <c r="B99" s="7"/>
      <c r="K99" s="5"/>
      <c r="X99" s="17"/>
      <c r="Y99" s="17"/>
      <c r="Z99" s="17"/>
      <c r="AA99" s="17"/>
      <c r="AB99" s="17"/>
      <c r="AC99" s="17"/>
      <c r="AD99" s="17"/>
      <c r="AE99" s="17"/>
    </row>
    <row r="100" spans="1:31" ht="12.75" customHeight="1" x14ac:dyDescent="0.25">
      <c r="A100" s="7"/>
      <c r="B100" s="7"/>
      <c r="K100" s="5"/>
      <c r="X100" s="17"/>
      <c r="Y100" s="17"/>
      <c r="Z100" s="17"/>
      <c r="AA100" s="17"/>
      <c r="AB100" s="17"/>
      <c r="AC100" s="17"/>
      <c r="AD100" s="17"/>
      <c r="AE100" s="17"/>
    </row>
    <row r="101" spans="1:31" ht="12.75" customHeight="1" x14ac:dyDescent="0.25">
      <c r="A101" s="7"/>
      <c r="B101" s="7"/>
      <c r="K101" s="5"/>
      <c r="X101" s="17"/>
      <c r="Y101" s="17"/>
      <c r="Z101" s="17"/>
      <c r="AA101" s="17"/>
      <c r="AB101" s="17"/>
      <c r="AC101" s="17"/>
      <c r="AD101" s="17"/>
      <c r="AE101" s="17"/>
    </row>
    <row r="102" spans="1:31" ht="12.75" customHeight="1" x14ac:dyDescent="0.25">
      <c r="A102" s="7"/>
      <c r="B102" s="7"/>
      <c r="K102" s="5"/>
      <c r="X102" s="17"/>
      <c r="Y102" s="17"/>
      <c r="Z102" s="17"/>
      <c r="AA102" s="17"/>
      <c r="AB102" s="17"/>
      <c r="AC102" s="17"/>
      <c r="AD102" s="17"/>
      <c r="AE102" s="17"/>
    </row>
    <row r="103" spans="1:31" ht="12.75" customHeight="1" x14ac:dyDescent="0.25">
      <c r="A103" s="7"/>
      <c r="B103" s="7"/>
      <c r="K103" s="5"/>
      <c r="X103" s="17"/>
      <c r="Y103" s="17"/>
      <c r="Z103" s="17"/>
      <c r="AA103" s="17"/>
      <c r="AB103" s="17"/>
      <c r="AC103" s="17"/>
      <c r="AD103" s="17"/>
      <c r="AE103" s="17"/>
    </row>
    <row r="104" spans="1:31" ht="12.75" customHeight="1" x14ac:dyDescent="0.25">
      <c r="A104" s="7"/>
      <c r="B104" s="7"/>
      <c r="K104" s="5"/>
      <c r="X104" s="17"/>
      <c r="Y104" s="17"/>
      <c r="Z104" s="17"/>
      <c r="AA104" s="17"/>
      <c r="AB104" s="17"/>
      <c r="AC104" s="17"/>
      <c r="AD104" s="17"/>
      <c r="AE104" s="17"/>
    </row>
    <row r="105" spans="1:31" ht="12.75" customHeight="1" x14ac:dyDescent="0.25">
      <c r="A105" s="7"/>
      <c r="B105" s="7"/>
      <c r="K105" s="5"/>
      <c r="X105" s="17"/>
      <c r="Y105" s="17"/>
      <c r="Z105" s="17"/>
      <c r="AA105" s="17"/>
      <c r="AB105" s="17"/>
      <c r="AC105" s="17"/>
      <c r="AD105" s="17"/>
      <c r="AE105" s="17"/>
    </row>
    <row r="106" spans="1:31" ht="12.75" customHeight="1" x14ac:dyDescent="0.25">
      <c r="A106" s="7"/>
      <c r="B106" s="7"/>
      <c r="K106" s="5"/>
      <c r="X106" s="17"/>
      <c r="Y106" s="17"/>
      <c r="Z106" s="17"/>
      <c r="AA106" s="17"/>
      <c r="AB106" s="17"/>
      <c r="AC106" s="17"/>
      <c r="AD106" s="17"/>
      <c r="AE106" s="17"/>
    </row>
    <row r="107" spans="1:31" ht="12.75" customHeight="1" x14ac:dyDescent="0.25">
      <c r="A107" s="7"/>
      <c r="B107" s="7"/>
      <c r="K107" s="5"/>
      <c r="X107" s="17"/>
      <c r="Y107" s="17"/>
      <c r="Z107" s="17"/>
      <c r="AA107" s="17"/>
      <c r="AB107" s="17"/>
      <c r="AC107" s="17"/>
      <c r="AD107" s="17"/>
      <c r="AE107" s="17"/>
    </row>
    <row r="108" spans="1:31" ht="12.75" customHeight="1" x14ac:dyDescent="0.25">
      <c r="A108" s="7"/>
      <c r="B108" s="7"/>
      <c r="K108" s="5"/>
      <c r="X108" s="17"/>
      <c r="Y108" s="17"/>
      <c r="Z108" s="17"/>
      <c r="AA108" s="17"/>
      <c r="AB108" s="17"/>
      <c r="AC108" s="17"/>
      <c r="AD108" s="17"/>
      <c r="AE108" s="17"/>
    </row>
    <row r="109" spans="1:31" ht="12.75" customHeight="1" x14ac:dyDescent="0.25">
      <c r="A109" s="7"/>
      <c r="B109" s="7"/>
      <c r="K109" s="5"/>
      <c r="X109" s="17"/>
      <c r="Y109" s="17"/>
      <c r="Z109" s="17"/>
      <c r="AA109" s="17"/>
      <c r="AB109" s="17"/>
      <c r="AC109" s="17"/>
      <c r="AD109" s="17"/>
      <c r="AE109" s="17"/>
    </row>
    <row r="110" spans="1:31" ht="12.75" customHeight="1" x14ac:dyDescent="0.25">
      <c r="A110" s="7"/>
      <c r="B110" s="7"/>
      <c r="K110" s="5"/>
      <c r="X110" s="17"/>
      <c r="Y110" s="17"/>
      <c r="Z110" s="17"/>
      <c r="AA110" s="17"/>
      <c r="AB110" s="17"/>
      <c r="AC110" s="17"/>
      <c r="AD110" s="17"/>
      <c r="AE110" s="17"/>
    </row>
    <row r="111" spans="1:31" ht="12.75" customHeight="1" x14ac:dyDescent="0.25">
      <c r="A111" s="7"/>
      <c r="B111" s="7"/>
      <c r="K111" s="5"/>
      <c r="X111" s="17"/>
      <c r="Y111" s="17"/>
      <c r="Z111" s="17"/>
      <c r="AA111" s="17"/>
      <c r="AB111" s="17"/>
      <c r="AC111" s="17"/>
      <c r="AD111" s="17"/>
      <c r="AE111" s="17"/>
    </row>
    <row r="112" spans="1:31" ht="12.75" customHeight="1" x14ac:dyDescent="0.25">
      <c r="A112" s="7"/>
      <c r="B112" s="7"/>
      <c r="K112" s="5"/>
      <c r="X112" s="17"/>
      <c r="Y112" s="17"/>
      <c r="Z112" s="17"/>
      <c r="AA112" s="17"/>
      <c r="AB112" s="17"/>
      <c r="AC112" s="17"/>
      <c r="AD112" s="17"/>
      <c r="AE112" s="17"/>
    </row>
    <row r="113" spans="1:31" ht="12.75" customHeight="1" x14ac:dyDescent="0.25">
      <c r="A113" s="7"/>
      <c r="B113" s="7"/>
      <c r="K113" s="5"/>
      <c r="X113" s="17"/>
      <c r="Y113" s="17"/>
      <c r="Z113" s="17"/>
      <c r="AA113" s="17"/>
      <c r="AB113" s="17"/>
      <c r="AC113" s="17"/>
      <c r="AD113" s="17"/>
      <c r="AE113" s="17"/>
    </row>
    <row r="114" spans="1:31" ht="12.75" customHeight="1" x14ac:dyDescent="0.25">
      <c r="A114" s="7"/>
      <c r="B114" s="7"/>
      <c r="K114" s="5"/>
      <c r="X114" s="17"/>
      <c r="Y114" s="17"/>
      <c r="Z114" s="17"/>
      <c r="AA114" s="17"/>
      <c r="AB114" s="17"/>
      <c r="AC114" s="17"/>
      <c r="AD114" s="17"/>
      <c r="AE114" s="17"/>
    </row>
    <row r="115" spans="1:31" ht="12.75" customHeight="1" x14ac:dyDescent="0.25">
      <c r="A115" s="7"/>
      <c r="B115" s="7"/>
      <c r="K115" s="5"/>
      <c r="X115" s="17"/>
      <c r="Y115" s="17"/>
      <c r="Z115" s="17"/>
      <c r="AA115" s="17"/>
      <c r="AB115" s="17"/>
      <c r="AC115" s="17"/>
      <c r="AD115" s="17"/>
      <c r="AE115" s="17"/>
    </row>
    <row r="116" spans="1:31" ht="12.75" customHeight="1" x14ac:dyDescent="0.25">
      <c r="A116" s="7"/>
      <c r="B116" s="7"/>
      <c r="K116" s="5"/>
      <c r="X116" s="17"/>
      <c r="Y116" s="17"/>
      <c r="Z116" s="17"/>
      <c r="AA116" s="17"/>
      <c r="AB116" s="17"/>
      <c r="AC116" s="17"/>
      <c r="AD116" s="17"/>
      <c r="AE116" s="17"/>
    </row>
    <row r="117" spans="1:31" ht="12.75" customHeight="1" x14ac:dyDescent="0.25">
      <c r="A117" s="7"/>
      <c r="B117" s="7"/>
      <c r="K117" s="5"/>
      <c r="X117" s="17"/>
      <c r="Y117" s="17"/>
      <c r="Z117" s="17"/>
      <c r="AA117" s="17"/>
      <c r="AB117" s="17"/>
      <c r="AC117" s="17"/>
      <c r="AD117" s="17"/>
      <c r="AE117" s="17"/>
    </row>
    <row r="118" spans="1:31" ht="12.75" customHeight="1" x14ac:dyDescent="0.25">
      <c r="A118" s="7"/>
      <c r="B118" s="7"/>
      <c r="K118" s="5"/>
      <c r="X118" s="17"/>
      <c r="Y118" s="17"/>
      <c r="Z118" s="17"/>
      <c r="AA118" s="17"/>
      <c r="AB118" s="17"/>
      <c r="AC118" s="17"/>
      <c r="AD118" s="17"/>
      <c r="AE118" s="17"/>
    </row>
    <row r="119" spans="1:31" ht="12.75" customHeight="1" x14ac:dyDescent="0.25">
      <c r="A119" s="7"/>
      <c r="B119" s="7"/>
      <c r="K119" s="5"/>
      <c r="X119" s="17"/>
      <c r="Y119" s="17"/>
      <c r="Z119" s="17"/>
      <c r="AA119" s="17"/>
      <c r="AB119" s="17"/>
      <c r="AC119" s="17"/>
      <c r="AD119" s="17"/>
      <c r="AE119" s="17"/>
    </row>
    <row r="120" spans="1:31" ht="12.75" customHeight="1" x14ac:dyDescent="0.25">
      <c r="A120" s="7"/>
      <c r="B120" s="7"/>
      <c r="K120" s="5"/>
      <c r="X120" s="17"/>
      <c r="Y120" s="17"/>
      <c r="Z120" s="17"/>
      <c r="AA120" s="17"/>
      <c r="AB120" s="17"/>
      <c r="AC120" s="17"/>
      <c r="AD120" s="17"/>
      <c r="AE120" s="17"/>
    </row>
    <row r="121" spans="1:31" ht="12.75" customHeight="1" x14ac:dyDescent="0.25">
      <c r="A121" s="7"/>
      <c r="B121" s="7"/>
      <c r="K121" s="5"/>
      <c r="X121" s="17"/>
      <c r="Y121" s="17"/>
      <c r="Z121" s="17"/>
      <c r="AA121" s="17"/>
      <c r="AB121" s="17"/>
      <c r="AC121" s="17"/>
      <c r="AD121" s="17"/>
      <c r="AE121" s="17"/>
    </row>
    <row r="122" spans="1:31" ht="12.75" customHeight="1" x14ac:dyDescent="0.25">
      <c r="A122" s="7"/>
      <c r="B122" s="7"/>
      <c r="K122" s="5"/>
      <c r="X122" s="17"/>
      <c r="Y122" s="17"/>
      <c r="Z122" s="17"/>
      <c r="AA122" s="17"/>
      <c r="AB122" s="17"/>
      <c r="AC122" s="17"/>
      <c r="AD122" s="17"/>
      <c r="AE122" s="17"/>
    </row>
    <row r="123" spans="1:31" ht="12.75" customHeight="1" x14ac:dyDescent="0.25">
      <c r="A123" s="7"/>
      <c r="B123" s="7"/>
      <c r="K123" s="5"/>
      <c r="X123" s="17"/>
      <c r="Y123" s="17"/>
      <c r="Z123" s="17"/>
      <c r="AA123" s="17"/>
      <c r="AB123" s="17"/>
      <c r="AC123" s="17"/>
      <c r="AD123" s="17"/>
      <c r="AE123" s="17"/>
    </row>
    <row r="124" spans="1:31" ht="12.75" customHeight="1" x14ac:dyDescent="0.25">
      <c r="A124" s="7"/>
      <c r="B124" s="7"/>
      <c r="K124" s="5"/>
      <c r="X124" s="17"/>
      <c r="Y124" s="17"/>
      <c r="Z124" s="17"/>
      <c r="AA124" s="17"/>
      <c r="AB124" s="17"/>
      <c r="AC124" s="17"/>
      <c r="AD124" s="17"/>
      <c r="AE124" s="17"/>
    </row>
    <row r="125" spans="1:31" ht="12.75" customHeight="1" x14ac:dyDescent="0.25">
      <c r="A125" s="7"/>
      <c r="B125" s="7"/>
      <c r="K125" s="5"/>
      <c r="X125" s="17"/>
      <c r="Y125" s="17"/>
      <c r="Z125" s="17"/>
      <c r="AA125" s="17"/>
      <c r="AB125" s="17"/>
      <c r="AC125" s="17"/>
      <c r="AD125" s="17"/>
      <c r="AE125" s="17"/>
    </row>
    <row r="126" spans="1:31" ht="12.75" customHeight="1" x14ac:dyDescent="0.25">
      <c r="A126" s="7"/>
      <c r="B126" s="7"/>
      <c r="K126" s="5"/>
      <c r="X126" s="17"/>
      <c r="Y126" s="17"/>
      <c r="Z126" s="17"/>
      <c r="AA126" s="17"/>
      <c r="AB126" s="17"/>
      <c r="AC126" s="17"/>
      <c r="AD126" s="17"/>
      <c r="AE126" s="17"/>
    </row>
    <row r="127" spans="1:31" ht="12.75" customHeight="1" x14ac:dyDescent="0.25">
      <c r="A127" s="7"/>
      <c r="B127" s="7"/>
      <c r="K127" s="5"/>
      <c r="X127" s="17"/>
      <c r="Y127" s="17"/>
      <c r="Z127" s="17"/>
      <c r="AA127" s="17"/>
      <c r="AB127" s="17"/>
      <c r="AC127" s="17"/>
      <c r="AD127" s="17"/>
      <c r="AE127" s="17"/>
    </row>
    <row r="128" spans="1:31" ht="12.75" customHeight="1" x14ac:dyDescent="0.25">
      <c r="A128" s="7"/>
      <c r="B128" s="7"/>
      <c r="K128" s="5"/>
      <c r="X128" s="17"/>
      <c r="Y128" s="17"/>
      <c r="Z128" s="17"/>
      <c r="AA128" s="17"/>
      <c r="AB128" s="17"/>
      <c r="AC128" s="17"/>
      <c r="AD128" s="17"/>
      <c r="AE128" s="17"/>
    </row>
    <row r="129" spans="1:31" ht="12.75" customHeight="1" x14ac:dyDescent="0.25">
      <c r="A129" s="7"/>
      <c r="B129" s="7"/>
      <c r="K129" s="5"/>
      <c r="X129" s="17"/>
      <c r="Y129" s="17"/>
      <c r="Z129" s="17"/>
      <c r="AA129" s="17"/>
      <c r="AB129" s="17"/>
      <c r="AC129" s="17"/>
      <c r="AD129" s="17"/>
      <c r="AE129" s="17"/>
    </row>
    <row r="130" spans="1:31" ht="12.75" customHeight="1" x14ac:dyDescent="0.25">
      <c r="A130" s="7"/>
      <c r="B130" s="7"/>
      <c r="K130" s="5"/>
      <c r="X130" s="17"/>
      <c r="Y130" s="17"/>
      <c r="Z130" s="17"/>
      <c r="AA130" s="17"/>
      <c r="AB130" s="17"/>
      <c r="AC130" s="17"/>
      <c r="AD130" s="17"/>
      <c r="AE130" s="17"/>
    </row>
    <row r="131" spans="1:31" ht="12.75" customHeight="1" x14ac:dyDescent="0.25">
      <c r="A131" s="7"/>
      <c r="B131" s="7"/>
      <c r="K131" s="5"/>
      <c r="X131" s="17"/>
      <c r="Y131" s="17"/>
      <c r="Z131" s="17"/>
      <c r="AA131" s="17"/>
      <c r="AB131" s="17"/>
      <c r="AC131" s="17"/>
      <c r="AD131" s="17"/>
      <c r="AE131" s="17"/>
    </row>
    <row r="132" spans="1:31" ht="12.75" customHeight="1" x14ac:dyDescent="0.25">
      <c r="A132" s="7"/>
      <c r="B132" s="7"/>
      <c r="K132" s="5"/>
      <c r="X132" s="17"/>
      <c r="Y132" s="17"/>
      <c r="Z132" s="17"/>
      <c r="AA132" s="17"/>
      <c r="AB132" s="17"/>
      <c r="AC132" s="17"/>
      <c r="AD132" s="17"/>
      <c r="AE132" s="17"/>
    </row>
    <row r="133" spans="1:31" ht="12.75" customHeight="1" x14ac:dyDescent="0.25">
      <c r="A133" s="7"/>
      <c r="B133" s="7"/>
      <c r="K133" s="5"/>
      <c r="X133" s="17"/>
      <c r="Y133" s="17"/>
      <c r="Z133" s="17"/>
      <c r="AA133" s="17"/>
      <c r="AB133" s="17"/>
      <c r="AC133" s="17"/>
      <c r="AD133" s="17"/>
      <c r="AE133" s="17"/>
    </row>
    <row r="134" spans="1:31" ht="12.75" customHeight="1" x14ac:dyDescent="0.25">
      <c r="A134" s="7"/>
      <c r="B134" s="7"/>
      <c r="K134" s="5"/>
      <c r="X134" s="17"/>
      <c r="Y134" s="17"/>
      <c r="Z134" s="17"/>
      <c r="AA134" s="17"/>
      <c r="AB134" s="17"/>
      <c r="AC134" s="17"/>
      <c r="AD134" s="17"/>
      <c r="AE134" s="17"/>
    </row>
    <row r="135" spans="1:31" ht="12.75" customHeight="1" x14ac:dyDescent="0.25">
      <c r="A135" s="7"/>
      <c r="B135" s="7"/>
      <c r="K135" s="5"/>
      <c r="X135" s="17"/>
      <c r="Y135" s="17"/>
      <c r="Z135" s="17"/>
      <c r="AA135" s="17"/>
      <c r="AB135" s="17"/>
      <c r="AC135" s="17"/>
      <c r="AD135" s="17"/>
      <c r="AE135" s="17"/>
    </row>
    <row r="136" spans="1:31" ht="12.75" customHeight="1" x14ac:dyDescent="0.25">
      <c r="A136" s="7"/>
      <c r="B136" s="7"/>
      <c r="K136" s="5"/>
      <c r="X136" s="17"/>
      <c r="Y136" s="17"/>
      <c r="Z136" s="17"/>
      <c r="AA136" s="17"/>
      <c r="AB136" s="17"/>
      <c r="AC136" s="17"/>
      <c r="AD136" s="17"/>
      <c r="AE136" s="17"/>
    </row>
    <row r="137" spans="1:31" ht="12.75" customHeight="1" x14ac:dyDescent="0.25">
      <c r="A137" s="7"/>
      <c r="B137" s="7"/>
      <c r="K137" s="5"/>
      <c r="X137" s="17"/>
      <c r="Y137" s="17"/>
      <c r="Z137" s="17"/>
      <c r="AA137" s="17"/>
      <c r="AB137" s="17"/>
      <c r="AC137" s="17"/>
      <c r="AD137" s="17"/>
      <c r="AE137" s="17"/>
    </row>
    <row r="138" spans="1:31" ht="12.75" customHeight="1" x14ac:dyDescent="0.25">
      <c r="A138" s="7"/>
      <c r="B138" s="7"/>
      <c r="K138" s="5"/>
      <c r="X138" s="17"/>
      <c r="Y138" s="17"/>
      <c r="Z138" s="17"/>
      <c r="AA138" s="17"/>
      <c r="AB138" s="17"/>
      <c r="AC138" s="17"/>
      <c r="AD138" s="17"/>
      <c r="AE138" s="17"/>
    </row>
    <row r="139" spans="1:31" ht="12.75" customHeight="1" x14ac:dyDescent="0.25">
      <c r="A139" s="7"/>
      <c r="B139" s="7"/>
      <c r="K139" s="5"/>
      <c r="X139" s="17"/>
      <c r="Y139" s="17"/>
      <c r="Z139" s="17"/>
      <c r="AA139" s="17"/>
      <c r="AB139" s="17"/>
      <c r="AC139" s="17"/>
      <c r="AD139" s="17"/>
      <c r="AE139" s="17"/>
    </row>
    <row r="140" spans="1:31" ht="12.75" customHeight="1" x14ac:dyDescent="0.25">
      <c r="A140" s="7"/>
      <c r="B140" s="7"/>
      <c r="K140" s="5"/>
      <c r="X140" s="17"/>
      <c r="Y140" s="17"/>
      <c r="Z140" s="17"/>
      <c r="AA140" s="17"/>
      <c r="AB140" s="17"/>
      <c r="AC140" s="17"/>
      <c r="AD140" s="17"/>
      <c r="AE140" s="17"/>
    </row>
    <row r="141" spans="1:31" ht="12.75" customHeight="1" x14ac:dyDescent="0.25">
      <c r="A141" s="7"/>
      <c r="B141" s="7"/>
      <c r="K141" s="5"/>
      <c r="X141" s="17"/>
      <c r="Y141" s="17"/>
      <c r="Z141" s="17"/>
      <c r="AA141" s="17"/>
      <c r="AB141" s="17"/>
      <c r="AC141" s="17"/>
      <c r="AD141" s="17"/>
      <c r="AE141" s="17"/>
    </row>
    <row r="142" spans="1:31" ht="12.75" customHeight="1" x14ac:dyDescent="0.25">
      <c r="A142" s="7"/>
      <c r="B142" s="7"/>
      <c r="K142" s="5"/>
      <c r="X142" s="17"/>
      <c r="Y142" s="17"/>
      <c r="Z142" s="17"/>
      <c r="AA142" s="17"/>
      <c r="AB142" s="17"/>
      <c r="AC142" s="17"/>
      <c r="AD142" s="17"/>
      <c r="AE142" s="17"/>
    </row>
    <row r="143" spans="1:31" ht="12.75" customHeight="1" x14ac:dyDescent="0.25">
      <c r="A143" s="7"/>
      <c r="B143" s="7"/>
      <c r="K143" s="5"/>
      <c r="X143" s="17"/>
      <c r="Y143" s="17"/>
      <c r="Z143" s="17"/>
      <c r="AA143" s="17"/>
      <c r="AB143" s="17"/>
      <c r="AC143" s="17"/>
      <c r="AD143" s="17"/>
      <c r="AE143" s="17"/>
    </row>
    <row r="144" spans="1:31" ht="12.75" customHeight="1" x14ac:dyDescent="0.25">
      <c r="A144" s="7"/>
      <c r="B144" s="7"/>
      <c r="K144" s="5"/>
      <c r="X144" s="17"/>
      <c r="Y144" s="17"/>
      <c r="Z144" s="17"/>
      <c r="AA144" s="17"/>
      <c r="AB144" s="17"/>
      <c r="AC144" s="17"/>
      <c r="AD144" s="17"/>
      <c r="AE144" s="17"/>
    </row>
    <row r="145" spans="1:31" ht="12.75" customHeight="1" x14ac:dyDescent="0.25">
      <c r="A145" s="7"/>
      <c r="B145" s="7"/>
      <c r="K145" s="5"/>
      <c r="X145" s="17"/>
      <c r="Y145" s="17"/>
      <c r="Z145" s="17"/>
      <c r="AA145" s="17"/>
      <c r="AB145" s="17"/>
      <c r="AC145" s="17"/>
      <c r="AD145" s="17"/>
      <c r="AE145" s="17"/>
    </row>
    <row r="146" spans="1:31" ht="12.75" customHeight="1" x14ac:dyDescent="0.25">
      <c r="A146" s="7"/>
      <c r="B146" s="7"/>
      <c r="K146" s="5"/>
      <c r="X146" s="17"/>
      <c r="Y146" s="17"/>
      <c r="Z146" s="17"/>
      <c r="AA146" s="17"/>
      <c r="AB146" s="17"/>
      <c r="AC146" s="17"/>
      <c r="AD146" s="17"/>
      <c r="AE146" s="17"/>
    </row>
    <row r="147" spans="1:31" ht="12.75" customHeight="1" x14ac:dyDescent="0.25">
      <c r="A147" s="7"/>
      <c r="B147" s="7"/>
      <c r="K147" s="5"/>
      <c r="X147" s="17"/>
      <c r="Y147" s="17"/>
      <c r="Z147" s="17"/>
      <c r="AA147" s="17"/>
      <c r="AB147" s="17"/>
      <c r="AC147" s="17"/>
      <c r="AD147" s="17"/>
      <c r="AE147" s="17"/>
    </row>
    <row r="148" spans="1:31" ht="12.75" customHeight="1" x14ac:dyDescent="0.25">
      <c r="A148" s="7"/>
      <c r="B148" s="7"/>
      <c r="K148" s="5"/>
      <c r="X148" s="17"/>
      <c r="Y148" s="17"/>
      <c r="Z148" s="17"/>
      <c r="AA148" s="17"/>
      <c r="AB148" s="17"/>
      <c r="AC148" s="17"/>
      <c r="AD148" s="17"/>
      <c r="AE148" s="17"/>
    </row>
    <row r="149" spans="1:31" ht="12.75" customHeight="1" x14ac:dyDescent="0.25">
      <c r="A149" s="7"/>
      <c r="B149" s="7"/>
      <c r="K149" s="5"/>
      <c r="X149" s="17"/>
      <c r="Y149" s="17"/>
      <c r="Z149" s="17"/>
      <c r="AA149" s="17"/>
      <c r="AB149" s="17"/>
      <c r="AC149" s="17"/>
      <c r="AD149" s="17"/>
      <c r="AE149" s="17"/>
    </row>
    <row r="150" spans="1:31" ht="12.75" customHeight="1" x14ac:dyDescent="0.25">
      <c r="A150" s="7"/>
      <c r="B150" s="7"/>
      <c r="K150" s="5"/>
      <c r="X150" s="17"/>
      <c r="Y150" s="17"/>
      <c r="Z150" s="17"/>
      <c r="AA150" s="17"/>
      <c r="AB150" s="17"/>
      <c r="AC150" s="17"/>
      <c r="AD150" s="17"/>
      <c r="AE150" s="17"/>
    </row>
    <row r="151" spans="1:31" ht="12.75" customHeight="1" x14ac:dyDescent="0.25">
      <c r="A151" s="7"/>
      <c r="B151" s="7"/>
      <c r="K151" s="5"/>
      <c r="X151" s="17"/>
      <c r="Y151" s="17"/>
      <c r="Z151" s="17"/>
      <c r="AA151" s="17"/>
      <c r="AB151" s="17"/>
      <c r="AC151" s="17"/>
      <c r="AD151" s="17"/>
      <c r="AE151" s="17"/>
    </row>
    <row r="152" spans="1:31" ht="12.75" customHeight="1" x14ac:dyDescent="0.25">
      <c r="A152" s="7"/>
      <c r="B152" s="7"/>
      <c r="K152" s="5"/>
      <c r="X152" s="17"/>
      <c r="Y152" s="17"/>
      <c r="Z152" s="17"/>
      <c r="AA152" s="17"/>
      <c r="AB152" s="17"/>
      <c r="AC152" s="17"/>
      <c r="AD152" s="17"/>
      <c r="AE152" s="17"/>
    </row>
    <row r="153" spans="1:31" ht="12.75" customHeight="1" x14ac:dyDescent="0.25">
      <c r="A153" s="7"/>
      <c r="B153" s="7"/>
      <c r="K153" s="5"/>
      <c r="X153" s="17"/>
      <c r="Y153" s="17"/>
      <c r="Z153" s="17"/>
      <c r="AA153" s="17"/>
      <c r="AB153" s="17"/>
      <c r="AC153" s="17"/>
      <c r="AD153" s="17"/>
      <c r="AE153" s="17"/>
    </row>
    <row r="154" spans="1:31" ht="12.75" customHeight="1" x14ac:dyDescent="0.25">
      <c r="A154" s="7"/>
      <c r="B154" s="7"/>
      <c r="K154" s="5"/>
      <c r="X154" s="17"/>
      <c r="Y154" s="17"/>
      <c r="Z154" s="17"/>
      <c r="AA154" s="17"/>
      <c r="AB154" s="17"/>
      <c r="AC154" s="17"/>
      <c r="AD154" s="17"/>
      <c r="AE154" s="17"/>
    </row>
    <row r="155" spans="1:31" ht="12.75" customHeight="1" x14ac:dyDescent="0.25">
      <c r="A155" s="7"/>
      <c r="B155" s="7"/>
      <c r="K155" s="5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 x14ac:dyDescent="0.25">
      <c r="A156" s="7"/>
      <c r="B156" s="7"/>
      <c r="K156" s="5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 x14ac:dyDescent="0.25">
      <c r="A157" s="7"/>
      <c r="B157" s="7"/>
      <c r="K157" s="5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 x14ac:dyDescent="0.25">
      <c r="A158" s="7"/>
      <c r="B158" s="7"/>
      <c r="K158" s="5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 x14ac:dyDescent="0.25">
      <c r="A159" s="7"/>
      <c r="B159" s="7"/>
      <c r="K159" s="5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 x14ac:dyDescent="0.25">
      <c r="A160" s="7"/>
      <c r="B160" s="7"/>
      <c r="K160" s="5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 x14ac:dyDescent="0.25">
      <c r="A161" s="7"/>
      <c r="B161" s="7"/>
      <c r="K161" s="5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 x14ac:dyDescent="0.25">
      <c r="A162" s="7"/>
      <c r="B162" s="7"/>
      <c r="K162" s="5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 x14ac:dyDescent="0.25">
      <c r="A163" s="7"/>
      <c r="B163" s="7"/>
      <c r="K163" s="5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 x14ac:dyDescent="0.25">
      <c r="A164" s="7"/>
      <c r="B164" s="7"/>
      <c r="K164" s="5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 x14ac:dyDescent="0.25">
      <c r="A165" s="7"/>
      <c r="B165" s="7"/>
      <c r="K165" s="5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 x14ac:dyDescent="0.25">
      <c r="A166" s="7"/>
      <c r="B166" s="7"/>
      <c r="K166" s="5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 x14ac:dyDescent="0.25">
      <c r="A167" s="7"/>
      <c r="B167" s="7"/>
      <c r="K167" s="5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 x14ac:dyDescent="0.25">
      <c r="A168" s="7"/>
      <c r="B168" s="7"/>
      <c r="K168" s="5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 x14ac:dyDescent="0.25">
      <c r="A169" s="7"/>
      <c r="B169" s="7"/>
      <c r="K169" s="5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 x14ac:dyDescent="0.25">
      <c r="A170" s="7"/>
      <c r="B170" s="7"/>
      <c r="K170" s="5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 x14ac:dyDescent="0.25">
      <c r="A171" s="7"/>
      <c r="B171" s="7"/>
      <c r="K171" s="5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 x14ac:dyDescent="0.25">
      <c r="A172" s="7"/>
      <c r="B172" s="7"/>
      <c r="K172" s="5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 x14ac:dyDescent="0.25">
      <c r="A173" s="7"/>
      <c r="B173" s="7"/>
      <c r="K173" s="5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 x14ac:dyDescent="0.25">
      <c r="A174" s="7"/>
      <c r="B174" s="7"/>
      <c r="K174" s="5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 x14ac:dyDescent="0.25">
      <c r="A175" s="7"/>
      <c r="B175" s="7"/>
      <c r="K175" s="5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 x14ac:dyDescent="0.25">
      <c r="A176" s="7"/>
      <c r="B176" s="7"/>
      <c r="K176" s="5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 x14ac:dyDescent="0.25">
      <c r="A177" s="7"/>
      <c r="B177" s="7"/>
      <c r="K177" s="5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 x14ac:dyDescent="0.25">
      <c r="A178" s="7"/>
      <c r="B178" s="7"/>
      <c r="K178" s="5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 x14ac:dyDescent="0.25">
      <c r="A179" s="7"/>
      <c r="B179" s="7"/>
      <c r="K179" s="5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 x14ac:dyDescent="0.25">
      <c r="A180" s="7"/>
      <c r="B180" s="7"/>
      <c r="K180" s="5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 x14ac:dyDescent="0.25">
      <c r="A181" s="7"/>
      <c r="B181" s="7"/>
      <c r="K181" s="5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 x14ac:dyDescent="0.25">
      <c r="A182" s="7"/>
      <c r="B182" s="7"/>
      <c r="K182" s="5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 x14ac:dyDescent="0.25">
      <c r="A183" s="7"/>
      <c r="B183" s="7"/>
      <c r="K183" s="5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 x14ac:dyDescent="0.25">
      <c r="A184" s="7"/>
      <c r="B184" s="7"/>
      <c r="K184" s="5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 x14ac:dyDescent="0.25">
      <c r="A185" s="7"/>
      <c r="B185" s="7"/>
      <c r="K185" s="5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 x14ac:dyDescent="0.25">
      <c r="A186" s="7"/>
      <c r="B186" s="7"/>
      <c r="K186" s="5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 x14ac:dyDescent="0.25">
      <c r="A187" s="7"/>
      <c r="B187" s="7"/>
      <c r="K187" s="5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 x14ac:dyDescent="0.25">
      <c r="A188" s="7"/>
      <c r="B188" s="7"/>
      <c r="K188" s="5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 x14ac:dyDescent="0.25">
      <c r="A189" s="7"/>
      <c r="B189" s="7"/>
      <c r="K189" s="5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 x14ac:dyDescent="0.25">
      <c r="A190" s="7"/>
      <c r="B190" s="7"/>
      <c r="K190" s="5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 x14ac:dyDescent="0.25">
      <c r="A191" s="7"/>
      <c r="B191" s="7"/>
      <c r="K191" s="5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 x14ac:dyDescent="0.25">
      <c r="A192" s="7"/>
      <c r="B192" s="7"/>
      <c r="K192" s="5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 x14ac:dyDescent="0.25">
      <c r="A193" s="7"/>
      <c r="B193" s="7"/>
      <c r="K193" s="5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 x14ac:dyDescent="0.25">
      <c r="A194" s="7"/>
      <c r="B194" s="7"/>
      <c r="K194" s="5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 x14ac:dyDescent="0.25">
      <c r="A195" s="7"/>
      <c r="B195" s="7"/>
      <c r="K195" s="5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 x14ac:dyDescent="0.25">
      <c r="A196" s="7"/>
      <c r="B196" s="7"/>
      <c r="K196" s="5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 x14ac:dyDescent="0.25">
      <c r="A197" s="7"/>
      <c r="B197" s="7"/>
      <c r="K197" s="5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 x14ac:dyDescent="0.25">
      <c r="A198" s="7"/>
      <c r="B198" s="7"/>
      <c r="K198" s="5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 x14ac:dyDescent="0.25">
      <c r="A199" s="7"/>
      <c r="B199" s="7"/>
      <c r="K199" s="5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 x14ac:dyDescent="0.25">
      <c r="A200" s="7"/>
      <c r="B200" s="7"/>
      <c r="K200" s="5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 x14ac:dyDescent="0.25">
      <c r="A201" s="7"/>
      <c r="B201" s="7"/>
      <c r="K201" s="5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 x14ac:dyDescent="0.25">
      <c r="A202" s="7"/>
      <c r="B202" s="7"/>
      <c r="K202" s="5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 x14ac:dyDescent="0.25">
      <c r="A203" s="7"/>
      <c r="B203" s="7"/>
      <c r="K203" s="5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 x14ac:dyDescent="0.25">
      <c r="A204" s="7"/>
      <c r="B204" s="7"/>
      <c r="K204" s="5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 x14ac:dyDescent="0.25">
      <c r="A205" s="7"/>
      <c r="B205" s="7"/>
      <c r="K205" s="5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 x14ac:dyDescent="0.25">
      <c r="A206" s="7"/>
      <c r="B206" s="7"/>
      <c r="K206" s="5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 x14ac:dyDescent="0.25">
      <c r="A207" s="7"/>
      <c r="B207" s="7"/>
      <c r="K207" s="5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 x14ac:dyDescent="0.25">
      <c r="A208" s="7"/>
      <c r="B208" s="7"/>
      <c r="K208" s="5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 x14ac:dyDescent="0.25">
      <c r="A209" s="7"/>
      <c r="B209" s="7"/>
      <c r="K209" s="5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 x14ac:dyDescent="0.25">
      <c r="A210" s="7"/>
      <c r="B210" s="7"/>
      <c r="K210" s="5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 x14ac:dyDescent="0.25">
      <c r="A211" s="7"/>
      <c r="B211" s="7"/>
      <c r="K211" s="5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 x14ac:dyDescent="0.25">
      <c r="A212" s="7"/>
      <c r="B212" s="7"/>
      <c r="K212" s="5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 x14ac:dyDescent="0.25">
      <c r="A213" s="7"/>
      <c r="B213" s="7"/>
      <c r="K213" s="5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 x14ac:dyDescent="0.25">
      <c r="A214" s="7"/>
      <c r="B214" s="7"/>
      <c r="K214" s="5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 x14ac:dyDescent="0.25">
      <c r="A215" s="7"/>
      <c r="B215" s="7"/>
      <c r="K215" s="5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 x14ac:dyDescent="0.25">
      <c r="A216" s="7"/>
      <c r="B216" s="7"/>
      <c r="K216" s="5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 x14ac:dyDescent="0.25">
      <c r="A217" s="7"/>
      <c r="B217" s="7"/>
      <c r="K217" s="5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 x14ac:dyDescent="0.25">
      <c r="A218" s="7"/>
      <c r="B218" s="7"/>
      <c r="K218" s="5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 x14ac:dyDescent="0.25">
      <c r="A219" s="7"/>
      <c r="B219" s="7"/>
      <c r="K219" s="5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 x14ac:dyDescent="0.25">
      <c r="A220" s="7"/>
      <c r="B220" s="7"/>
      <c r="K220" s="5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 x14ac:dyDescent="0.25">
      <c r="A221" s="7"/>
      <c r="B221" s="7"/>
      <c r="K221" s="5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 x14ac:dyDescent="0.25">
      <c r="A222" s="7"/>
      <c r="B222" s="7"/>
      <c r="K222" s="5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 x14ac:dyDescent="0.25">
      <c r="A223" s="7"/>
      <c r="B223" s="7"/>
      <c r="K223" s="5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 x14ac:dyDescent="0.25">
      <c r="A224" s="7"/>
      <c r="B224" s="7"/>
      <c r="K224" s="5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 x14ac:dyDescent="0.25">
      <c r="A225" s="7"/>
      <c r="B225" s="7"/>
      <c r="K225" s="5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 x14ac:dyDescent="0.25">
      <c r="A226" s="7"/>
      <c r="B226" s="7"/>
      <c r="K226" s="5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 x14ac:dyDescent="0.25">
      <c r="A227" s="7"/>
      <c r="B227" s="7"/>
      <c r="K227" s="5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 x14ac:dyDescent="0.25">
      <c r="A228" s="7"/>
      <c r="B228" s="7"/>
      <c r="K228" s="5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 x14ac:dyDescent="0.25">
      <c r="A229" s="7"/>
      <c r="B229" s="7"/>
      <c r="K229" s="5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 x14ac:dyDescent="0.25">
      <c r="A230" s="7"/>
      <c r="B230" s="7"/>
      <c r="K230" s="5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 x14ac:dyDescent="0.25">
      <c r="A231" s="7"/>
      <c r="B231" s="7"/>
      <c r="K231" s="5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 x14ac:dyDescent="0.25">
      <c r="A232" s="7"/>
      <c r="B232" s="7"/>
      <c r="K232" s="5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 x14ac:dyDescent="0.25">
      <c r="A233" s="7"/>
      <c r="B233" s="7"/>
      <c r="K233" s="5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 x14ac:dyDescent="0.25">
      <c r="A234" s="7"/>
      <c r="B234" s="7"/>
      <c r="K234" s="5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 x14ac:dyDescent="0.25">
      <c r="A235" s="7"/>
      <c r="B235" s="7"/>
      <c r="K235" s="5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 x14ac:dyDescent="0.25">
      <c r="A236" s="7"/>
      <c r="B236" s="7"/>
      <c r="K236" s="5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 x14ac:dyDescent="0.25">
      <c r="A237" s="7"/>
      <c r="B237" s="7"/>
      <c r="K237" s="5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 x14ac:dyDescent="0.25">
      <c r="A238" s="7"/>
      <c r="B238" s="7"/>
      <c r="K238" s="5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 x14ac:dyDescent="0.25">
      <c r="A239" s="7"/>
      <c r="B239" s="7"/>
      <c r="K239" s="5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 x14ac:dyDescent="0.25">
      <c r="A240" s="7"/>
      <c r="B240" s="7"/>
      <c r="K240" s="5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 x14ac:dyDescent="0.25">
      <c r="A241" s="7"/>
      <c r="B241" s="7"/>
      <c r="K241" s="5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 x14ac:dyDescent="0.25">
      <c r="A242" s="7"/>
      <c r="B242" s="7"/>
      <c r="K242" s="5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 x14ac:dyDescent="0.25">
      <c r="A243" s="7"/>
      <c r="B243" s="7"/>
      <c r="K243" s="5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 x14ac:dyDescent="0.25">
      <c r="A244" s="7"/>
      <c r="B244" s="7"/>
      <c r="K244" s="5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 x14ac:dyDescent="0.25">
      <c r="A245" s="7"/>
      <c r="B245" s="7"/>
      <c r="K245" s="5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 x14ac:dyDescent="0.25">
      <c r="A246" s="7"/>
      <c r="B246" s="7"/>
      <c r="K246" s="5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 x14ac:dyDescent="0.25">
      <c r="A247" s="7"/>
      <c r="B247" s="7"/>
      <c r="K247" s="5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 x14ac:dyDescent="0.25">
      <c r="A248" s="7"/>
      <c r="B248" s="7"/>
      <c r="K248" s="5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 x14ac:dyDescent="0.25">
      <c r="A249" s="7"/>
      <c r="B249" s="7"/>
      <c r="K249" s="5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 x14ac:dyDescent="0.25">
      <c r="A250" s="7"/>
      <c r="B250" s="7"/>
      <c r="K250" s="5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 x14ac:dyDescent="0.25">
      <c r="A251" s="7"/>
      <c r="B251" s="7"/>
      <c r="K251" s="5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 x14ac:dyDescent="0.25">
      <c r="A252" s="7"/>
      <c r="B252" s="7"/>
      <c r="K252" s="5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 x14ac:dyDescent="0.25">
      <c r="A253" s="7"/>
      <c r="B253" s="7"/>
      <c r="K253" s="5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 x14ac:dyDescent="0.25">
      <c r="A254" s="7"/>
      <c r="B254" s="7"/>
      <c r="K254" s="5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 x14ac:dyDescent="0.25">
      <c r="A255" s="7"/>
      <c r="B255" s="7"/>
      <c r="K255" s="5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 x14ac:dyDescent="0.25">
      <c r="A256" s="7"/>
      <c r="B256" s="7"/>
      <c r="K256" s="5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 x14ac:dyDescent="0.25">
      <c r="A257" s="7"/>
      <c r="B257" s="7"/>
      <c r="K257" s="5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 x14ac:dyDescent="0.25">
      <c r="A258" s="7"/>
      <c r="B258" s="7"/>
      <c r="K258" s="5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 x14ac:dyDescent="0.25">
      <c r="A259" s="7"/>
      <c r="B259" s="7"/>
      <c r="K259" s="5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 x14ac:dyDescent="0.25">
      <c r="A260" s="7"/>
      <c r="B260" s="7"/>
      <c r="K260" s="5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 x14ac:dyDescent="0.25">
      <c r="A261" s="7"/>
      <c r="B261" s="7"/>
      <c r="K261" s="5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 x14ac:dyDescent="0.25">
      <c r="A262" s="7"/>
      <c r="B262" s="7"/>
      <c r="K262" s="5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 x14ac:dyDescent="0.25">
      <c r="A263" s="7"/>
      <c r="B263" s="7"/>
      <c r="K263" s="5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 x14ac:dyDescent="0.25">
      <c r="A264" s="7"/>
      <c r="B264" s="7"/>
      <c r="K264" s="5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 x14ac:dyDescent="0.25">
      <c r="A265" s="7"/>
      <c r="B265" s="7"/>
      <c r="K265" s="5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 x14ac:dyDescent="0.25">
      <c r="A266" s="7"/>
      <c r="B266" s="7"/>
      <c r="K266" s="5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 x14ac:dyDescent="0.25">
      <c r="A267" s="7"/>
      <c r="B267" s="7"/>
      <c r="K267" s="5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 x14ac:dyDescent="0.25">
      <c r="A268" s="7"/>
      <c r="B268" s="7"/>
      <c r="K268" s="5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 x14ac:dyDescent="0.25">
      <c r="A269" s="7"/>
      <c r="B269" s="7"/>
      <c r="K269" s="5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 x14ac:dyDescent="0.25">
      <c r="A270" s="7"/>
      <c r="B270" s="7"/>
      <c r="K270" s="5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 x14ac:dyDescent="0.25">
      <c r="A271" s="7"/>
      <c r="B271" s="7"/>
      <c r="K271" s="5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 x14ac:dyDescent="0.25">
      <c r="A272" s="7"/>
      <c r="B272" s="7"/>
      <c r="K272" s="5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 x14ac:dyDescent="0.25">
      <c r="A273" s="7"/>
      <c r="B273" s="7"/>
      <c r="K273" s="5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 x14ac:dyDescent="0.25">
      <c r="A274" s="7"/>
      <c r="B274" s="7"/>
      <c r="K274" s="5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 x14ac:dyDescent="0.25">
      <c r="A275" s="7"/>
      <c r="B275" s="7"/>
      <c r="K275" s="5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 x14ac:dyDescent="0.25">
      <c r="A276" s="7"/>
      <c r="B276" s="7"/>
      <c r="K276" s="5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 x14ac:dyDescent="0.25">
      <c r="A277" s="7"/>
      <c r="B277" s="7"/>
      <c r="K277" s="5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 x14ac:dyDescent="0.25">
      <c r="A278" s="7"/>
      <c r="B278" s="7"/>
      <c r="K278" s="5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 x14ac:dyDescent="0.25">
      <c r="A279" s="7"/>
      <c r="B279" s="7"/>
      <c r="K279" s="5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 x14ac:dyDescent="0.25">
      <c r="A280" s="7"/>
      <c r="B280" s="7"/>
      <c r="K280" s="5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 x14ac:dyDescent="0.25">
      <c r="A281" s="7"/>
      <c r="B281" s="7"/>
      <c r="K281" s="5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 x14ac:dyDescent="0.25">
      <c r="A282" s="7"/>
      <c r="B282" s="7"/>
      <c r="K282" s="5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 x14ac:dyDescent="0.25">
      <c r="A283" s="7"/>
      <c r="B283" s="7"/>
      <c r="K283" s="5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 x14ac:dyDescent="0.25">
      <c r="A284" s="7"/>
      <c r="B284" s="7"/>
      <c r="K284" s="5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 x14ac:dyDescent="0.25">
      <c r="A285" s="7"/>
      <c r="B285" s="7"/>
      <c r="K285" s="5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 x14ac:dyDescent="0.25">
      <c r="A286" s="7"/>
      <c r="B286" s="7"/>
      <c r="K286" s="5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 x14ac:dyDescent="0.25">
      <c r="A287" s="7"/>
      <c r="B287" s="7"/>
      <c r="K287" s="5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 x14ac:dyDescent="0.25">
      <c r="A288" s="7"/>
      <c r="B288" s="7"/>
      <c r="K288" s="5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 x14ac:dyDescent="0.25">
      <c r="A289" s="7"/>
      <c r="B289" s="7"/>
      <c r="K289" s="5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 x14ac:dyDescent="0.25">
      <c r="A290" s="7"/>
      <c r="B290" s="7"/>
      <c r="K290" s="5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 x14ac:dyDescent="0.25">
      <c r="A291" s="7"/>
      <c r="B291" s="7"/>
      <c r="K291" s="5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 x14ac:dyDescent="0.25">
      <c r="A292" s="7"/>
      <c r="B292" s="7"/>
      <c r="K292" s="5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 x14ac:dyDescent="0.25">
      <c r="A293" s="7"/>
      <c r="B293" s="7"/>
      <c r="K293" s="5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 x14ac:dyDescent="0.25">
      <c r="A294" s="7"/>
      <c r="B294" s="7"/>
      <c r="K294" s="5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 x14ac:dyDescent="0.25">
      <c r="A295" s="7"/>
      <c r="B295" s="7"/>
      <c r="K295" s="5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 x14ac:dyDescent="0.25">
      <c r="A296" s="7"/>
      <c r="B296" s="7"/>
      <c r="K296" s="5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 x14ac:dyDescent="0.25">
      <c r="A297" s="7"/>
      <c r="B297" s="7"/>
      <c r="K297" s="5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 x14ac:dyDescent="0.25">
      <c r="A298" s="7"/>
      <c r="B298" s="7"/>
      <c r="K298" s="5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 x14ac:dyDescent="0.25">
      <c r="A299" s="7"/>
      <c r="B299" s="7"/>
      <c r="K299" s="5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 x14ac:dyDescent="0.25">
      <c r="A300" s="7"/>
      <c r="B300" s="7"/>
      <c r="K300" s="5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 x14ac:dyDescent="0.25">
      <c r="A301" s="7"/>
      <c r="B301" s="7"/>
      <c r="K301" s="5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 x14ac:dyDescent="0.25">
      <c r="A302" s="7"/>
      <c r="B302" s="7"/>
      <c r="K302" s="5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 x14ac:dyDescent="0.25">
      <c r="A303" s="7"/>
      <c r="B303" s="7"/>
      <c r="K303" s="5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 x14ac:dyDescent="0.25">
      <c r="A304" s="7"/>
      <c r="B304" s="7"/>
      <c r="K304" s="5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 x14ac:dyDescent="0.25">
      <c r="A305" s="7"/>
      <c r="B305" s="7"/>
      <c r="K305" s="5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 x14ac:dyDescent="0.25">
      <c r="A306" s="7"/>
      <c r="B306" s="7"/>
      <c r="K306" s="5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 x14ac:dyDescent="0.25">
      <c r="A307" s="7"/>
      <c r="B307" s="7"/>
      <c r="K307" s="5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 x14ac:dyDescent="0.25">
      <c r="A308" s="7"/>
      <c r="B308" s="7"/>
      <c r="K308" s="5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 x14ac:dyDescent="0.25">
      <c r="A309" s="7"/>
      <c r="B309" s="7"/>
      <c r="K309" s="5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 x14ac:dyDescent="0.25">
      <c r="A310" s="7"/>
      <c r="B310" s="7"/>
      <c r="K310" s="5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 x14ac:dyDescent="0.25">
      <c r="A311" s="7"/>
      <c r="B311" s="7"/>
      <c r="K311" s="5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 x14ac:dyDescent="0.25">
      <c r="A312" s="7"/>
      <c r="B312" s="7"/>
      <c r="K312" s="5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 x14ac:dyDescent="0.25">
      <c r="A313" s="7"/>
      <c r="B313" s="7"/>
      <c r="K313" s="5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 x14ac:dyDescent="0.25">
      <c r="A314" s="7"/>
      <c r="B314" s="7"/>
      <c r="K314" s="5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 x14ac:dyDescent="0.25">
      <c r="A315" s="7"/>
      <c r="B315" s="7"/>
      <c r="K315" s="5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 x14ac:dyDescent="0.25">
      <c r="A316" s="7"/>
      <c r="B316" s="7"/>
      <c r="K316" s="5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 x14ac:dyDescent="0.25">
      <c r="A317" s="7"/>
      <c r="B317" s="7"/>
      <c r="K317" s="5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 x14ac:dyDescent="0.25">
      <c r="A318" s="7"/>
      <c r="B318" s="7"/>
      <c r="K318" s="5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 x14ac:dyDescent="0.25">
      <c r="A319" s="7"/>
      <c r="B319" s="7"/>
      <c r="K319" s="5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 x14ac:dyDescent="0.25">
      <c r="A320" s="7"/>
      <c r="B320" s="7"/>
      <c r="K320" s="5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 x14ac:dyDescent="0.25">
      <c r="A321" s="7"/>
      <c r="B321" s="7"/>
      <c r="K321" s="5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 x14ac:dyDescent="0.25">
      <c r="A322" s="7"/>
      <c r="B322" s="7"/>
      <c r="K322" s="5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 x14ac:dyDescent="0.25">
      <c r="A323" s="7"/>
      <c r="B323" s="7"/>
      <c r="K323" s="5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 x14ac:dyDescent="0.25">
      <c r="A324" s="7"/>
      <c r="B324" s="7"/>
      <c r="K324" s="5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 x14ac:dyDescent="0.25">
      <c r="A325" s="7"/>
      <c r="B325" s="7"/>
      <c r="K325" s="5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 x14ac:dyDescent="0.25">
      <c r="A326" s="7"/>
      <c r="B326" s="7"/>
      <c r="K326" s="5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 x14ac:dyDescent="0.25">
      <c r="A327" s="7"/>
      <c r="B327" s="7"/>
      <c r="K327" s="5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 x14ac:dyDescent="0.25">
      <c r="A328" s="7"/>
      <c r="B328" s="7"/>
      <c r="K328" s="5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 x14ac:dyDescent="0.25">
      <c r="A329" s="7"/>
      <c r="B329" s="7"/>
      <c r="K329" s="5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 x14ac:dyDescent="0.25">
      <c r="A330" s="7"/>
      <c r="B330" s="7"/>
      <c r="K330" s="5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 x14ac:dyDescent="0.25">
      <c r="A331" s="7"/>
      <c r="B331" s="7"/>
      <c r="K331" s="5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 x14ac:dyDescent="0.25">
      <c r="A332" s="7"/>
      <c r="B332" s="7"/>
      <c r="K332" s="5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 x14ac:dyDescent="0.25">
      <c r="A333" s="7"/>
      <c r="B333" s="7"/>
      <c r="K333" s="5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 x14ac:dyDescent="0.25">
      <c r="A334" s="7"/>
      <c r="B334" s="7"/>
      <c r="K334" s="5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 x14ac:dyDescent="0.25">
      <c r="A335" s="7"/>
      <c r="B335" s="7"/>
      <c r="K335" s="5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 x14ac:dyDescent="0.25">
      <c r="A336" s="7"/>
      <c r="B336" s="7"/>
      <c r="K336" s="5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 x14ac:dyDescent="0.25">
      <c r="A337" s="7"/>
      <c r="B337" s="7"/>
      <c r="K337" s="5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 x14ac:dyDescent="0.25">
      <c r="A338" s="7"/>
      <c r="B338" s="7"/>
      <c r="K338" s="5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 x14ac:dyDescent="0.25">
      <c r="A339" s="7"/>
      <c r="B339" s="7"/>
      <c r="K339" s="5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 x14ac:dyDescent="0.25">
      <c r="A340" s="7"/>
      <c r="B340" s="7"/>
      <c r="K340" s="5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 x14ac:dyDescent="0.25">
      <c r="A341" s="7"/>
      <c r="B341" s="7"/>
      <c r="K341" s="5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 x14ac:dyDescent="0.25">
      <c r="A342" s="7"/>
      <c r="B342" s="7"/>
      <c r="K342" s="5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 x14ac:dyDescent="0.25">
      <c r="A343" s="7"/>
      <c r="B343" s="7"/>
      <c r="K343" s="5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 x14ac:dyDescent="0.25">
      <c r="A344" s="7"/>
      <c r="B344" s="7"/>
      <c r="K344" s="5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 x14ac:dyDescent="0.25">
      <c r="A345" s="7"/>
      <c r="B345" s="7"/>
      <c r="K345" s="5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 x14ac:dyDescent="0.25">
      <c r="A346" s="7"/>
      <c r="B346" s="7"/>
      <c r="K346" s="5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 x14ac:dyDescent="0.25">
      <c r="A347" s="7"/>
      <c r="B347" s="7"/>
      <c r="K347" s="5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 x14ac:dyDescent="0.25">
      <c r="A348" s="7"/>
      <c r="B348" s="7"/>
      <c r="K348" s="5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 x14ac:dyDescent="0.25">
      <c r="A349" s="7"/>
      <c r="B349" s="7"/>
      <c r="K349" s="5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 x14ac:dyDescent="0.25">
      <c r="A350" s="7"/>
      <c r="B350" s="7"/>
      <c r="K350" s="5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 x14ac:dyDescent="0.25">
      <c r="A351" s="7"/>
      <c r="B351" s="7"/>
      <c r="K351" s="5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 x14ac:dyDescent="0.25">
      <c r="A352" s="7"/>
      <c r="B352" s="7"/>
      <c r="K352" s="5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 x14ac:dyDescent="0.25">
      <c r="A353" s="7"/>
      <c r="B353" s="7"/>
      <c r="K353" s="5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 x14ac:dyDescent="0.25">
      <c r="A354" s="7"/>
      <c r="B354" s="7"/>
      <c r="K354" s="5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 x14ac:dyDescent="0.25">
      <c r="A355" s="7"/>
      <c r="B355" s="7"/>
      <c r="K355" s="5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 x14ac:dyDescent="0.25">
      <c r="A356" s="7"/>
      <c r="B356" s="7"/>
      <c r="K356" s="5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 x14ac:dyDescent="0.25">
      <c r="A357" s="7"/>
      <c r="B357" s="7"/>
      <c r="K357" s="5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 x14ac:dyDescent="0.25">
      <c r="A358" s="7"/>
      <c r="B358" s="7"/>
      <c r="K358" s="5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 x14ac:dyDescent="0.25">
      <c r="A359" s="7"/>
      <c r="B359" s="7"/>
      <c r="K359" s="5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 x14ac:dyDescent="0.25">
      <c r="A360" s="7"/>
      <c r="B360" s="7"/>
      <c r="K360" s="5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 x14ac:dyDescent="0.25">
      <c r="A361" s="7"/>
      <c r="B361" s="7"/>
      <c r="K361" s="5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 x14ac:dyDescent="0.25">
      <c r="A362" s="7"/>
      <c r="B362" s="7"/>
      <c r="K362" s="5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 x14ac:dyDescent="0.25">
      <c r="A363" s="7"/>
      <c r="B363" s="7"/>
      <c r="K363" s="5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 x14ac:dyDescent="0.25">
      <c r="A364" s="7"/>
      <c r="B364" s="7"/>
      <c r="K364" s="5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 x14ac:dyDescent="0.25">
      <c r="A365" s="7"/>
      <c r="B365" s="7"/>
      <c r="K365" s="5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 x14ac:dyDescent="0.25">
      <c r="A366" s="7"/>
      <c r="B366" s="7"/>
      <c r="K366" s="5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 x14ac:dyDescent="0.25">
      <c r="A367" s="7"/>
      <c r="B367" s="7"/>
      <c r="K367" s="5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 x14ac:dyDescent="0.25">
      <c r="A368" s="7"/>
      <c r="B368" s="7"/>
      <c r="K368" s="5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 x14ac:dyDescent="0.25">
      <c r="A369" s="7"/>
      <c r="B369" s="7"/>
      <c r="K369" s="5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 x14ac:dyDescent="0.25">
      <c r="A370" s="7"/>
      <c r="B370" s="7"/>
      <c r="K370" s="5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 x14ac:dyDescent="0.25">
      <c r="A371" s="7"/>
      <c r="B371" s="7"/>
      <c r="K371" s="5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 x14ac:dyDescent="0.25">
      <c r="A372" s="7"/>
      <c r="B372" s="7"/>
      <c r="K372" s="5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 x14ac:dyDescent="0.25">
      <c r="A373" s="7"/>
      <c r="B373" s="7"/>
      <c r="K373" s="5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 x14ac:dyDescent="0.25">
      <c r="A374" s="7"/>
      <c r="B374" s="7"/>
      <c r="K374" s="5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 x14ac:dyDescent="0.25">
      <c r="A375" s="7"/>
      <c r="B375" s="7"/>
      <c r="K375" s="5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 x14ac:dyDescent="0.25">
      <c r="A376" s="7"/>
      <c r="B376" s="7"/>
      <c r="K376" s="5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 x14ac:dyDescent="0.25">
      <c r="A377" s="7"/>
      <c r="B377" s="7"/>
      <c r="K377" s="5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 x14ac:dyDescent="0.25">
      <c r="A378" s="7"/>
      <c r="B378" s="7"/>
      <c r="K378" s="5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 x14ac:dyDescent="0.25">
      <c r="A379" s="7"/>
      <c r="B379" s="7"/>
      <c r="K379" s="5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 x14ac:dyDescent="0.25">
      <c r="A380" s="7"/>
      <c r="B380" s="7"/>
      <c r="K380" s="5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 x14ac:dyDescent="0.25">
      <c r="A381" s="7"/>
      <c r="B381" s="7"/>
      <c r="K381" s="5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 x14ac:dyDescent="0.25">
      <c r="A382" s="7"/>
      <c r="B382" s="7"/>
      <c r="K382" s="5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 x14ac:dyDescent="0.25">
      <c r="A383" s="7"/>
      <c r="B383" s="7"/>
      <c r="K383" s="5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 x14ac:dyDescent="0.25">
      <c r="A384" s="7"/>
      <c r="B384" s="7"/>
      <c r="K384" s="5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 x14ac:dyDescent="0.25">
      <c r="A385" s="7"/>
      <c r="B385" s="7"/>
      <c r="K385" s="5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 x14ac:dyDescent="0.25">
      <c r="A386" s="7"/>
      <c r="B386" s="7"/>
      <c r="K386" s="5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 x14ac:dyDescent="0.25">
      <c r="A387" s="7"/>
      <c r="B387" s="7"/>
      <c r="K387" s="5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 x14ac:dyDescent="0.25">
      <c r="A388" s="7"/>
      <c r="B388" s="7"/>
      <c r="K388" s="5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 x14ac:dyDescent="0.25">
      <c r="A389" s="7"/>
      <c r="B389" s="7"/>
      <c r="K389" s="5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 x14ac:dyDescent="0.25">
      <c r="A390" s="7"/>
      <c r="B390" s="7"/>
      <c r="K390" s="5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 x14ac:dyDescent="0.25">
      <c r="A391" s="7"/>
      <c r="B391" s="7"/>
      <c r="K391" s="5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 x14ac:dyDescent="0.25">
      <c r="A392" s="7"/>
      <c r="B392" s="7"/>
      <c r="K392" s="5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 x14ac:dyDescent="0.25">
      <c r="A393" s="7"/>
      <c r="B393" s="7"/>
      <c r="K393" s="5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 x14ac:dyDescent="0.25">
      <c r="A394" s="7"/>
      <c r="B394" s="7"/>
      <c r="K394" s="5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 x14ac:dyDescent="0.25">
      <c r="A395" s="7"/>
      <c r="B395" s="7"/>
      <c r="K395" s="5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 x14ac:dyDescent="0.25">
      <c r="A396" s="7"/>
      <c r="B396" s="7"/>
      <c r="K396" s="5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 x14ac:dyDescent="0.25">
      <c r="A397" s="7"/>
      <c r="B397" s="7"/>
      <c r="K397" s="5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 x14ac:dyDescent="0.25">
      <c r="A398" s="7"/>
      <c r="B398" s="7"/>
      <c r="K398" s="5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 x14ac:dyDescent="0.25">
      <c r="A399" s="7"/>
      <c r="B399" s="7"/>
      <c r="K399" s="5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 x14ac:dyDescent="0.25">
      <c r="A400" s="7"/>
      <c r="B400" s="7"/>
      <c r="K400" s="5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 x14ac:dyDescent="0.25">
      <c r="A401" s="7"/>
      <c r="B401" s="7"/>
      <c r="K401" s="5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 x14ac:dyDescent="0.25">
      <c r="A402" s="7"/>
      <c r="B402" s="7"/>
      <c r="K402" s="5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 x14ac:dyDescent="0.25">
      <c r="A403" s="7"/>
      <c r="B403" s="7"/>
      <c r="K403" s="5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 x14ac:dyDescent="0.25">
      <c r="A404" s="7"/>
      <c r="B404" s="7"/>
      <c r="K404" s="5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 x14ac:dyDescent="0.25">
      <c r="A405" s="7"/>
      <c r="B405" s="7"/>
      <c r="K405" s="5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 x14ac:dyDescent="0.25">
      <c r="A406" s="7"/>
      <c r="B406" s="7"/>
      <c r="K406" s="5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 x14ac:dyDescent="0.25">
      <c r="A407" s="7"/>
      <c r="B407" s="7"/>
      <c r="K407" s="5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 x14ac:dyDescent="0.25">
      <c r="A408" s="7"/>
      <c r="B408" s="7"/>
      <c r="K408" s="5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 x14ac:dyDescent="0.25">
      <c r="A409" s="7"/>
      <c r="B409" s="7"/>
      <c r="K409" s="5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 x14ac:dyDescent="0.25">
      <c r="A410" s="7"/>
      <c r="B410" s="7"/>
      <c r="K410" s="5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 x14ac:dyDescent="0.25">
      <c r="A411" s="7"/>
      <c r="B411" s="7"/>
      <c r="K411" s="5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 x14ac:dyDescent="0.25">
      <c r="A412" s="7"/>
      <c r="B412" s="7"/>
      <c r="K412" s="5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 x14ac:dyDescent="0.25">
      <c r="A413" s="7"/>
      <c r="B413" s="7"/>
      <c r="K413" s="5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 x14ac:dyDescent="0.25">
      <c r="A414" s="7"/>
      <c r="B414" s="7"/>
      <c r="K414" s="5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 x14ac:dyDescent="0.25">
      <c r="A415" s="7"/>
      <c r="B415" s="7"/>
      <c r="K415" s="5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 x14ac:dyDescent="0.25">
      <c r="A416" s="7"/>
      <c r="B416" s="7"/>
      <c r="K416" s="5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 x14ac:dyDescent="0.25">
      <c r="A417" s="7"/>
      <c r="B417" s="7"/>
      <c r="K417" s="5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 x14ac:dyDescent="0.25">
      <c r="A418" s="7"/>
      <c r="B418" s="7"/>
      <c r="K418" s="5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 x14ac:dyDescent="0.25">
      <c r="A419" s="7"/>
      <c r="B419" s="7"/>
      <c r="K419" s="5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 x14ac:dyDescent="0.25">
      <c r="A420" s="7"/>
      <c r="B420" s="7"/>
      <c r="K420" s="5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 x14ac:dyDescent="0.25">
      <c r="A421" s="7"/>
      <c r="B421" s="7"/>
      <c r="K421" s="5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 x14ac:dyDescent="0.25">
      <c r="A422" s="7"/>
      <c r="B422" s="7"/>
      <c r="K422" s="5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 x14ac:dyDescent="0.25">
      <c r="A423" s="7"/>
      <c r="B423" s="7"/>
      <c r="K423" s="5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 x14ac:dyDescent="0.25">
      <c r="A424" s="7"/>
      <c r="B424" s="7"/>
      <c r="K424" s="5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 x14ac:dyDescent="0.25">
      <c r="A425" s="7"/>
      <c r="B425" s="7"/>
      <c r="K425" s="5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 x14ac:dyDescent="0.25">
      <c r="A426" s="7"/>
      <c r="B426" s="7"/>
      <c r="K426" s="5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 x14ac:dyDescent="0.25">
      <c r="A427" s="7"/>
      <c r="B427" s="7"/>
      <c r="K427" s="5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 x14ac:dyDescent="0.25">
      <c r="A428" s="7"/>
      <c r="B428" s="7"/>
      <c r="K428" s="5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 x14ac:dyDescent="0.25">
      <c r="A429" s="7"/>
      <c r="B429" s="7"/>
      <c r="K429" s="5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 x14ac:dyDescent="0.25">
      <c r="A430" s="7"/>
      <c r="B430" s="7"/>
      <c r="K430" s="5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 x14ac:dyDescent="0.25">
      <c r="A431" s="7"/>
      <c r="B431" s="7"/>
      <c r="K431" s="5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 x14ac:dyDescent="0.25">
      <c r="A432" s="7"/>
      <c r="B432" s="7"/>
      <c r="K432" s="5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 x14ac:dyDescent="0.25">
      <c r="A433" s="7"/>
      <c r="B433" s="7"/>
      <c r="K433" s="5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 x14ac:dyDescent="0.25">
      <c r="A434" s="7"/>
      <c r="B434" s="7"/>
      <c r="K434" s="5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 x14ac:dyDescent="0.25">
      <c r="A435" s="7"/>
      <c r="B435" s="7"/>
      <c r="K435" s="5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 x14ac:dyDescent="0.25">
      <c r="A436" s="7"/>
      <c r="B436" s="7"/>
      <c r="K436" s="5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 x14ac:dyDescent="0.25">
      <c r="A437" s="7"/>
      <c r="B437" s="7"/>
      <c r="K437" s="5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 x14ac:dyDescent="0.25">
      <c r="A438" s="7"/>
      <c r="B438" s="7"/>
      <c r="K438" s="5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 x14ac:dyDescent="0.25">
      <c r="A439" s="7"/>
      <c r="B439" s="7"/>
      <c r="K439" s="5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 x14ac:dyDescent="0.25">
      <c r="A440" s="7"/>
      <c r="B440" s="7"/>
      <c r="K440" s="5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 x14ac:dyDescent="0.25">
      <c r="A441" s="7"/>
      <c r="B441" s="7"/>
      <c r="K441" s="5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 x14ac:dyDescent="0.25">
      <c r="A442" s="7"/>
      <c r="B442" s="7"/>
      <c r="K442" s="5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 x14ac:dyDescent="0.25">
      <c r="A443" s="7"/>
      <c r="B443" s="7"/>
      <c r="K443" s="5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 x14ac:dyDescent="0.25">
      <c r="A444" s="7"/>
      <c r="B444" s="7"/>
      <c r="K444" s="5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 x14ac:dyDescent="0.25">
      <c r="A445" s="7"/>
      <c r="B445" s="7"/>
      <c r="K445" s="5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 x14ac:dyDescent="0.25">
      <c r="A446" s="7"/>
      <c r="B446" s="7"/>
      <c r="K446" s="5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 x14ac:dyDescent="0.25">
      <c r="A447" s="7"/>
      <c r="B447" s="7"/>
      <c r="K447" s="5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 x14ac:dyDescent="0.25">
      <c r="A448" s="7"/>
      <c r="B448" s="7"/>
      <c r="K448" s="5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 x14ac:dyDescent="0.25">
      <c r="A449" s="7"/>
      <c r="B449" s="7"/>
      <c r="K449" s="5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 x14ac:dyDescent="0.25">
      <c r="A450" s="7"/>
      <c r="B450" s="7"/>
      <c r="K450" s="5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 x14ac:dyDescent="0.25">
      <c r="A451" s="7"/>
      <c r="B451" s="7"/>
      <c r="K451" s="5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 x14ac:dyDescent="0.25">
      <c r="A452" s="7"/>
      <c r="B452" s="7"/>
      <c r="K452" s="5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 x14ac:dyDescent="0.25">
      <c r="A453" s="7"/>
      <c r="B453" s="7"/>
      <c r="K453" s="5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 x14ac:dyDescent="0.25">
      <c r="A454" s="7"/>
      <c r="B454" s="7"/>
      <c r="K454" s="5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 x14ac:dyDescent="0.25">
      <c r="A455" s="7"/>
      <c r="B455" s="7"/>
      <c r="K455" s="5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 x14ac:dyDescent="0.25">
      <c r="A456" s="7"/>
      <c r="B456" s="7"/>
      <c r="K456" s="5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 x14ac:dyDescent="0.25">
      <c r="A457" s="7"/>
      <c r="B457" s="7"/>
      <c r="K457" s="5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 x14ac:dyDescent="0.25">
      <c r="A458" s="7"/>
      <c r="B458" s="7"/>
      <c r="K458" s="5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 x14ac:dyDescent="0.25">
      <c r="A459" s="7"/>
      <c r="B459" s="7"/>
      <c r="K459" s="5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 x14ac:dyDescent="0.25">
      <c r="A460" s="7"/>
      <c r="B460" s="7"/>
      <c r="K460" s="5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 x14ac:dyDescent="0.25">
      <c r="A461" s="7"/>
      <c r="B461" s="7"/>
      <c r="K461" s="5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 x14ac:dyDescent="0.25">
      <c r="A462" s="7"/>
      <c r="B462" s="7"/>
      <c r="K462" s="5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 x14ac:dyDescent="0.25">
      <c r="A463" s="7"/>
      <c r="B463" s="7"/>
      <c r="K463" s="5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 x14ac:dyDescent="0.25">
      <c r="A464" s="7"/>
      <c r="B464" s="7"/>
      <c r="K464" s="5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 x14ac:dyDescent="0.25">
      <c r="A465" s="7"/>
      <c r="B465" s="7"/>
      <c r="K465" s="5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 x14ac:dyDescent="0.25">
      <c r="A466" s="7"/>
      <c r="B466" s="7"/>
      <c r="K466" s="5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 x14ac:dyDescent="0.25">
      <c r="A467" s="7"/>
      <c r="B467" s="7"/>
      <c r="K467" s="5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 x14ac:dyDescent="0.25">
      <c r="A468" s="7"/>
      <c r="B468" s="7"/>
      <c r="K468" s="5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 x14ac:dyDescent="0.25">
      <c r="A469" s="7"/>
      <c r="B469" s="7"/>
      <c r="K469" s="5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 x14ac:dyDescent="0.25">
      <c r="A470" s="7"/>
      <c r="B470" s="7"/>
      <c r="K470" s="5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 x14ac:dyDescent="0.25">
      <c r="A471" s="7"/>
      <c r="B471" s="7"/>
      <c r="K471" s="5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 x14ac:dyDescent="0.25">
      <c r="A472" s="7"/>
      <c r="B472" s="7"/>
      <c r="K472" s="5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 x14ac:dyDescent="0.25">
      <c r="A473" s="7"/>
      <c r="B473" s="7"/>
      <c r="K473" s="5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 x14ac:dyDescent="0.25">
      <c r="A474" s="7"/>
      <c r="B474" s="7"/>
      <c r="K474" s="5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 x14ac:dyDescent="0.25">
      <c r="A475" s="7"/>
      <c r="B475" s="7"/>
      <c r="K475" s="5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 x14ac:dyDescent="0.25">
      <c r="A476" s="7"/>
      <c r="B476" s="7"/>
      <c r="K476" s="5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 x14ac:dyDescent="0.25">
      <c r="A477" s="7"/>
      <c r="B477" s="7"/>
      <c r="K477" s="5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 x14ac:dyDescent="0.25">
      <c r="A478" s="7"/>
      <c r="B478" s="7"/>
      <c r="K478" s="5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 x14ac:dyDescent="0.25">
      <c r="A479" s="7"/>
      <c r="B479" s="7"/>
      <c r="K479" s="5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 x14ac:dyDescent="0.25">
      <c r="A480" s="7"/>
      <c r="B480" s="7"/>
      <c r="K480" s="5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 x14ac:dyDescent="0.25">
      <c r="A481" s="7"/>
      <c r="B481" s="7"/>
      <c r="K481" s="5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 x14ac:dyDescent="0.25">
      <c r="A482" s="7"/>
      <c r="B482" s="7"/>
      <c r="K482" s="5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 x14ac:dyDescent="0.25">
      <c r="A483" s="7"/>
      <c r="B483" s="7"/>
      <c r="K483" s="5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 x14ac:dyDescent="0.25">
      <c r="A484" s="7"/>
      <c r="B484" s="7"/>
      <c r="K484" s="5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 x14ac:dyDescent="0.25">
      <c r="A485" s="7"/>
      <c r="B485" s="7"/>
      <c r="K485" s="5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 x14ac:dyDescent="0.25">
      <c r="A486" s="7"/>
      <c r="B486" s="7"/>
      <c r="K486" s="5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 x14ac:dyDescent="0.25">
      <c r="A487" s="7"/>
      <c r="B487" s="7"/>
      <c r="K487" s="5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 x14ac:dyDescent="0.25">
      <c r="A488" s="7"/>
      <c r="B488" s="7"/>
      <c r="K488" s="5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 x14ac:dyDescent="0.25">
      <c r="A489" s="7"/>
      <c r="B489" s="7"/>
      <c r="K489" s="5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 x14ac:dyDescent="0.25">
      <c r="A490" s="7"/>
      <c r="B490" s="7"/>
      <c r="K490" s="5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 x14ac:dyDescent="0.25">
      <c r="A491" s="7"/>
      <c r="B491" s="7"/>
      <c r="K491" s="5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 x14ac:dyDescent="0.25">
      <c r="A492" s="7"/>
      <c r="B492" s="7"/>
      <c r="K492" s="5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 x14ac:dyDescent="0.25">
      <c r="A493" s="7"/>
      <c r="B493" s="7"/>
      <c r="K493" s="5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 x14ac:dyDescent="0.25">
      <c r="A494" s="7"/>
      <c r="B494" s="7"/>
      <c r="K494" s="5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 x14ac:dyDescent="0.25">
      <c r="A495" s="7"/>
      <c r="B495" s="7"/>
      <c r="K495" s="5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 x14ac:dyDescent="0.25">
      <c r="A496" s="7"/>
      <c r="B496" s="7"/>
      <c r="K496" s="5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 x14ac:dyDescent="0.25">
      <c r="A497" s="7"/>
      <c r="B497" s="7"/>
      <c r="K497" s="5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 x14ac:dyDescent="0.25">
      <c r="A498" s="7"/>
      <c r="B498" s="7"/>
      <c r="K498" s="5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 x14ac:dyDescent="0.25">
      <c r="A499" s="7"/>
      <c r="B499" s="7"/>
      <c r="K499" s="5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 x14ac:dyDescent="0.25">
      <c r="A500" s="7"/>
      <c r="B500" s="7"/>
      <c r="K500" s="5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 x14ac:dyDescent="0.25">
      <c r="A501" s="7"/>
      <c r="B501" s="7"/>
      <c r="K501" s="5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 x14ac:dyDescent="0.25">
      <c r="A502" s="7"/>
      <c r="B502" s="7"/>
      <c r="K502" s="5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 x14ac:dyDescent="0.25">
      <c r="A503" s="7"/>
      <c r="B503" s="7"/>
      <c r="K503" s="5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 x14ac:dyDescent="0.25">
      <c r="A504" s="7"/>
      <c r="B504" s="7"/>
      <c r="K504" s="5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 x14ac:dyDescent="0.25">
      <c r="A505" s="7"/>
      <c r="B505" s="7"/>
      <c r="K505" s="5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 x14ac:dyDescent="0.25">
      <c r="A506" s="7"/>
      <c r="B506" s="7"/>
      <c r="K506" s="5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 x14ac:dyDescent="0.25">
      <c r="A507" s="7"/>
      <c r="B507" s="7"/>
      <c r="K507" s="5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 x14ac:dyDescent="0.25">
      <c r="A508" s="7"/>
      <c r="B508" s="7"/>
      <c r="K508" s="5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 x14ac:dyDescent="0.25">
      <c r="A509" s="7"/>
      <c r="B509" s="7"/>
      <c r="K509" s="5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 x14ac:dyDescent="0.25">
      <c r="A510" s="7"/>
      <c r="B510" s="7"/>
      <c r="K510" s="5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 x14ac:dyDescent="0.25">
      <c r="A511" s="7"/>
      <c r="B511" s="7"/>
      <c r="K511" s="5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 x14ac:dyDescent="0.25">
      <c r="A512" s="7"/>
      <c r="B512" s="7"/>
      <c r="K512" s="5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 x14ac:dyDescent="0.25">
      <c r="A513" s="7"/>
      <c r="B513" s="7"/>
      <c r="K513" s="5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 x14ac:dyDescent="0.25">
      <c r="A514" s="7"/>
      <c r="B514" s="7"/>
      <c r="K514" s="5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 x14ac:dyDescent="0.25">
      <c r="A515" s="7"/>
      <c r="B515" s="7"/>
      <c r="K515" s="5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 x14ac:dyDescent="0.25">
      <c r="A516" s="7"/>
      <c r="B516" s="7"/>
      <c r="K516" s="5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 x14ac:dyDescent="0.25">
      <c r="A517" s="7"/>
      <c r="B517" s="7"/>
      <c r="K517" s="5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 x14ac:dyDescent="0.25">
      <c r="A518" s="7"/>
      <c r="B518" s="7"/>
      <c r="K518" s="5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 x14ac:dyDescent="0.25">
      <c r="A519" s="7"/>
      <c r="B519" s="7"/>
      <c r="K519" s="5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 x14ac:dyDescent="0.25">
      <c r="A520" s="7"/>
      <c r="B520" s="7"/>
      <c r="K520" s="5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 x14ac:dyDescent="0.25">
      <c r="A521" s="7"/>
      <c r="B521" s="7"/>
      <c r="K521" s="5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 x14ac:dyDescent="0.25">
      <c r="A522" s="7"/>
      <c r="B522" s="7"/>
      <c r="K522" s="5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 x14ac:dyDescent="0.25">
      <c r="A523" s="7"/>
      <c r="B523" s="7"/>
      <c r="K523" s="5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 x14ac:dyDescent="0.25">
      <c r="A524" s="7"/>
      <c r="B524" s="7"/>
      <c r="K524" s="5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 x14ac:dyDescent="0.25">
      <c r="A525" s="7"/>
      <c r="B525" s="7"/>
      <c r="K525" s="5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 x14ac:dyDescent="0.25">
      <c r="A526" s="7"/>
      <c r="B526" s="7"/>
      <c r="K526" s="5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 x14ac:dyDescent="0.25">
      <c r="A527" s="7"/>
      <c r="B527" s="7"/>
      <c r="K527" s="5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 x14ac:dyDescent="0.25">
      <c r="A528" s="7"/>
      <c r="B528" s="7"/>
      <c r="K528" s="5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 x14ac:dyDescent="0.25">
      <c r="A529" s="7"/>
      <c r="B529" s="7"/>
      <c r="K529" s="5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 x14ac:dyDescent="0.25">
      <c r="A530" s="7"/>
      <c r="B530" s="7"/>
      <c r="K530" s="5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 x14ac:dyDescent="0.25">
      <c r="A531" s="7"/>
      <c r="B531" s="7"/>
      <c r="K531" s="5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 x14ac:dyDescent="0.25">
      <c r="A532" s="7"/>
      <c r="B532" s="7"/>
      <c r="K532" s="5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 x14ac:dyDescent="0.25">
      <c r="A533" s="7"/>
      <c r="B533" s="7"/>
      <c r="K533" s="5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 x14ac:dyDescent="0.25">
      <c r="A534" s="7"/>
      <c r="B534" s="7"/>
      <c r="K534" s="5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 x14ac:dyDescent="0.25">
      <c r="A535" s="7"/>
      <c r="B535" s="7"/>
      <c r="K535" s="5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 x14ac:dyDescent="0.25">
      <c r="A536" s="7"/>
      <c r="B536" s="7"/>
      <c r="K536" s="5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 x14ac:dyDescent="0.25">
      <c r="A537" s="7"/>
      <c r="B537" s="7"/>
      <c r="K537" s="5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 x14ac:dyDescent="0.25">
      <c r="A538" s="7"/>
      <c r="B538" s="7"/>
      <c r="K538" s="5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 x14ac:dyDescent="0.25">
      <c r="A539" s="7"/>
      <c r="B539" s="7"/>
      <c r="K539" s="5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 x14ac:dyDescent="0.25">
      <c r="A540" s="7"/>
      <c r="B540" s="7"/>
      <c r="K540" s="5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 x14ac:dyDescent="0.25">
      <c r="A541" s="7"/>
      <c r="B541" s="7"/>
      <c r="K541" s="5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 x14ac:dyDescent="0.25">
      <c r="A542" s="7"/>
      <c r="B542" s="7"/>
      <c r="K542" s="5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 x14ac:dyDescent="0.25">
      <c r="A543" s="7"/>
      <c r="B543" s="7"/>
      <c r="K543" s="5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 x14ac:dyDescent="0.25">
      <c r="A544" s="7"/>
      <c r="B544" s="7"/>
      <c r="K544" s="5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 x14ac:dyDescent="0.25">
      <c r="A545" s="7"/>
      <c r="B545" s="7"/>
      <c r="K545" s="5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 x14ac:dyDescent="0.25">
      <c r="A546" s="7"/>
      <c r="B546" s="7"/>
      <c r="K546" s="5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 x14ac:dyDescent="0.25">
      <c r="A547" s="7"/>
      <c r="B547" s="7"/>
      <c r="K547" s="5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 x14ac:dyDescent="0.25">
      <c r="A548" s="7"/>
      <c r="B548" s="7"/>
      <c r="K548" s="5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 x14ac:dyDescent="0.25">
      <c r="A549" s="7"/>
      <c r="B549" s="7"/>
      <c r="K549" s="5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 x14ac:dyDescent="0.25">
      <c r="A550" s="7"/>
      <c r="B550" s="7"/>
      <c r="K550" s="5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 x14ac:dyDescent="0.25">
      <c r="A551" s="7"/>
      <c r="B551" s="7"/>
      <c r="K551" s="5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 x14ac:dyDescent="0.25">
      <c r="A552" s="7"/>
      <c r="B552" s="7"/>
      <c r="K552" s="5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 x14ac:dyDescent="0.25">
      <c r="A553" s="7"/>
      <c r="B553" s="7"/>
      <c r="K553" s="5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 x14ac:dyDescent="0.25">
      <c r="A554" s="7"/>
      <c r="B554" s="7"/>
      <c r="K554" s="5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 x14ac:dyDescent="0.25">
      <c r="A555" s="7"/>
      <c r="B555" s="7"/>
      <c r="K555" s="5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 x14ac:dyDescent="0.25">
      <c r="A556" s="7"/>
      <c r="B556" s="7"/>
      <c r="K556" s="5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 x14ac:dyDescent="0.25">
      <c r="A557" s="7"/>
      <c r="B557" s="7"/>
      <c r="K557" s="5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 x14ac:dyDescent="0.25">
      <c r="A558" s="7"/>
      <c r="B558" s="7"/>
      <c r="K558" s="5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 x14ac:dyDescent="0.25">
      <c r="A559" s="7"/>
      <c r="B559" s="7"/>
      <c r="K559" s="5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 x14ac:dyDescent="0.25">
      <c r="A560" s="7"/>
      <c r="B560" s="7"/>
      <c r="K560" s="5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 x14ac:dyDescent="0.25">
      <c r="A561" s="7"/>
      <c r="B561" s="7"/>
      <c r="K561" s="5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 x14ac:dyDescent="0.25">
      <c r="A562" s="7"/>
      <c r="B562" s="7"/>
      <c r="K562" s="5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 x14ac:dyDescent="0.25">
      <c r="A563" s="7"/>
      <c r="B563" s="7"/>
      <c r="K563" s="5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 x14ac:dyDescent="0.25">
      <c r="A564" s="7"/>
      <c r="B564" s="7"/>
      <c r="K564" s="5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 x14ac:dyDescent="0.25">
      <c r="A565" s="7"/>
      <c r="B565" s="7"/>
      <c r="K565" s="5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 x14ac:dyDescent="0.25">
      <c r="A566" s="7"/>
      <c r="B566" s="7"/>
      <c r="K566" s="5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 x14ac:dyDescent="0.25">
      <c r="A567" s="7"/>
      <c r="B567" s="7"/>
      <c r="K567" s="5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 x14ac:dyDescent="0.25">
      <c r="A568" s="7"/>
      <c r="B568" s="7"/>
      <c r="K568" s="5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 x14ac:dyDescent="0.25">
      <c r="A569" s="7"/>
      <c r="B569" s="7"/>
      <c r="K569" s="5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 x14ac:dyDescent="0.25">
      <c r="A570" s="7"/>
      <c r="B570" s="7"/>
      <c r="K570" s="5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 x14ac:dyDescent="0.25">
      <c r="A571" s="7"/>
      <c r="B571" s="7"/>
      <c r="K571" s="5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 x14ac:dyDescent="0.25">
      <c r="A572" s="7"/>
      <c r="B572" s="7"/>
      <c r="K572" s="5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 x14ac:dyDescent="0.25">
      <c r="A573" s="7"/>
      <c r="B573" s="7"/>
      <c r="K573" s="5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 x14ac:dyDescent="0.25">
      <c r="A574" s="7"/>
      <c r="B574" s="7"/>
      <c r="K574" s="5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 x14ac:dyDescent="0.25">
      <c r="A575" s="7"/>
      <c r="B575" s="7"/>
      <c r="K575" s="5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 x14ac:dyDescent="0.25">
      <c r="A576" s="7"/>
      <c r="B576" s="7"/>
      <c r="K576" s="5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 x14ac:dyDescent="0.25">
      <c r="A577" s="7"/>
      <c r="B577" s="7"/>
      <c r="K577" s="5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 x14ac:dyDescent="0.25">
      <c r="A578" s="7"/>
      <c r="B578" s="7"/>
      <c r="K578" s="5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 x14ac:dyDescent="0.25">
      <c r="A579" s="7"/>
      <c r="B579" s="7"/>
      <c r="K579" s="5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 x14ac:dyDescent="0.25">
      <c r="A580" s="7"/>
      <c r="B580" s="7"/>
      <c r="K580" s="5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 x14ac:dyDescent="0.25">
      <c r="A581" s="7"/>
      <c r="B581" s="7"/>
      <c r="K581" s="5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 x14ac:dyDescent="0.25">
      <c r="A582" s="7"/>
      <c r="B582" s="7"/>
      <c r="K582" s="5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 x14ac:dyDescent="0.25">
      <c r="A583" s="7"/>
      <c r="B583" s="7"/>
      <c r="K583" s="5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 x14ac:dyDescent="0.25">
      <c r="A584" s="7"/>
      <c r="B584" s="7"/>
      <c r="K584" s="5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 x14ac:dyDescent="0.25">
      <c r="A585" s="7"/>
      <c r="B585" s="7"/>
      <c r="K585" s="5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 x14ac:dyDescent="0.25">
      <c r="A586" s="7"/>
      <c r="B586" s="7"/>
      <c r="K586" s="5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 x14ac:dyDescent="0.25">
      <c r="A587" s="7"/>
      <c r="B587" s="7"/>
      <c r="K587" s="5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 x14ac:dyDescent="0.25">
      <c r="A588" s="7"/>
      <c r="B588" s="7"/>
      <c r="K588" s="5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 x14ac:dyDescent="0.25">
      <c r="A589" s="7"/>
      <c r="B589" s="7"/>
      <c r="K589" s="5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 x14ac:dyDescent="0.25">
      <c r="A590" s="7"/>
      <c r="B590" s="7"/>
      <c r="K590" s="5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 x14ac:dyDescent="0.25">
      <c r="A591" s="7"/>
      <c r="B591" s="7"/>
      <c r="K591" s="5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 x14ac:dyDescent="0.25">
      <c r="A592" s="7"/>
      <c r="B592" s="7"/>
      <c r="K592" s="5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 x14ac:dyDescent="0.25">
      <c r="A593" s="7"/>
      <c r="B593" s="7"/>
      <c r="K593" s="5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 x14ac:dyDescent="0.25">
      <c r="A594" s="7"/>
      <c r="B594" s="7"/>
      <c r="K594" s="5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 x14ac:dyDescent="0.25">
      <c r="A595" s="7"/>
      <c r="B595" s="7"/>
      <c r="K595" s="5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 x14ac:dyDescent="0.25">
      <c r="A596" s="7"/>
      <c r="B596" s="7"/>
      <c r="K596" s="5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 x14ac:dyDescent="0.25">
      <c r="A597" s="7"/>
      <c r="B597" s="7"/>
      <c r="K597" s="5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 x14ac:dyDescent="0.25">
      <c r="A598" s="7"/>
      <c r="B598" s="7"/>
      <c r="K598" s="5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 x14ac:dyDescent="0.25">
      <c r="A599" s="7"/>
      <c r="B599" s="7"/>
      <c r="K599" s="5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 x14ac:dyDescent="0.25">
      <c r="A600" s="7"/>
      <c r="B600" s="7"/>
      <c r="K600" s="5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 x14ac:dyDescent="0.25">
      <c r="A601" s="7"/>
      <c r="B601" s="7"/>
      <c r="K601" s="5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 x14ac:dyDescent="0.25">
      <c r="A602" s="7"/>
      <c r="B602" s="7"/>
      <c r="K602" s="5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 x14ac:dyDescent="0.25">
      <c r="A603" s="7"/>
      <c r="B603" s="7"/>
      <c r="K603" s="5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 x14ac:dyDescent="0.25">
      <c r="A604" s="7"/>
      <c r="B604" s="7"/>
      <c r="K604" s="5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 x14ac:dyDescent="0.25">
      <c r="A605" s="7"/>
      <c r="B605" s="7"/>
      <c r="K605" s="5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 x14ac:dyDescent="0.25">
      <c r="A606" s="7"/>
      <c r="B606" s="7"/>
      <c r="K606" s="5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 x14ac:dyDescent="0.25">
      <c r="A607" s="7"/>
      <c r="B607" s="7"/>
      <c r="K607" s="5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 x14ac:dyDescent="0.25">
      <c r="A608" s="7"/>
      <c r="B608" s="7"/>
      <c r="K608" s="5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 x14ac:dyDescent="0.25">
      <c r="A609" s="7"/>
      <c r="B609" s="7"/>
      <c r="K609" s="5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 x14ac:dyDescent="0.25">
      <c r="A610" s="7"/>
      <c r="B610" s="7"/>
      <c r="K610" s="5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 x14ac:dyDescent="0.25">
      <c r="A611" s="7"/>
      <c r="B611" s="7"/>
      <c r="K611" s="5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 x14ac:dyDescent="0.25">
      <c r="A612" s="7"/>
      <c r="B612" s="7"/>
      <c r="K612" s="5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 x14ac:dyDescent="0.25">
      <c r="A613" s="7"/>
      <c r="B613" s="7"/>
      <c r="K613" s="5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 x14ac:dyDescent="0.25">
      <c r="A614" s="7"/>
      <c r="B614" s="7"/>
      <c r="K614" s="5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 x14ac:dyDescent="0.25">
      <c r="A615" s="7"/>
      <c r="B615" s="7"/>
      <c r="K615" s="5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 x14ac:dyDescent="0.25">
      <c r="A616" s="7"/>
      <c r="B616" s="7"/>
      <c r="K616" s="5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 x14ac:dyDescent="0.25">
      <c r="A617" s="7"/>
      <c r="B617" s="7"/>
      <c r="K617" s="5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 x14ac:dyDescent="0.25">
      <c r="A618" s="7"/>
      <c r="B618" s="7"/>
      <c r="K618" s="5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 x14ac:dyDescent="0.25">
      <c r="A619" s="7"/>
      <c r="B619" s="7"/>
      <c r="K619" s="5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 x14ac:dyDescent="0.25">
      <c r="A620" s="7"/>
      <c r="B620" s="7"/>
      <c r="K620" s="5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 x14ac:dyDescent="0.25">
      <c r="A621" s="7"/>
      <c r="B621" s="7"/>
      <c r="K621" s="5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 x14ac:dyDescent="0.25">
      <c r="A622" s="7"/>
      <c r="B622" s="7"/>
      <c r="K622" s="5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 x14ac:dyDescent="0.25">
      <c r="A623" s="7"/>
      <c r="B623" s="7"/>
      <c r="K623" s="5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 x14ac:dyDescent="0.25">
      <c r="A624" s="7"/>
      <c r="B624" s="7"/>
      <c r="K624" s="5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 x14ac:dyDescent="0.25">
      <c r="A625" s="7"/>
      <c r="B625" s="7"/>
      <c r="K625" s="5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 x14ac:dyDescent="0.25">
      <c r="A626" s="7"/>
      <c r="B626" s="7"/>
      <c r="K626" s="5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 x14ac:dyDescent="0.25">
      <c r="A627" s="7"/>
      <c r="B627" s="7"/>
      <c r="K627" s="5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 x14ac:dyDescent="0.25">
      <c r="A628" s="7"/>
      <c r="B628" s="7"/>
      <c r="K628" s="5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 x14ac:dyDescent="0.25">
      <c r="A629" s="7"/>
      <c r="B629" s="7"/>
      <c r="K629" s="5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 x14ac:dyDescent="0.25">
      <c r="A630" s="7"/>
      <c r="B630" s="7"/>
      <c r="K630" s="5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 x14ac:dyDescent="0.25">
      <c r="A631" s="7"/>
      <c r="B631" s="7"/>
      <c r="K631" s="5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 x14ac:dyDescent="0.25">
      <c r="A632" s="7"/>
      <c r="B632" s="7"/>
      <c r="K632" s="5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 x14ac:dyDescent="0.25">
      <c r="A633" s="7"/>
      <c r="B633" s="7"/>
      <c r="K633" s="5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 x14ac:dyDescent="0.25">
      <c r="A634" s="7"/>
      <c r="B634" s="7"/>
      <c r="K634" s="5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 x14ac:dyDescent="0.25">
      <c r="A635" s="7"/>
      <c r="B635" s="7"/>
      <c r="K635" s="5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 x14ac:dyDescent="0.25">
      <c r="A636" s="7"/>
      <c r="B636" s="7"/>
      <c r="K636" s="5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 x14ac:dyDescent="0.25">
      <c r="A637" s="7"/>
      <c r="B637" s="7"/>
      <c r="K637" s="5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 x14ac:dyDescent="0.25">
      <c r="A638" s="7"/>
      <c r="B638" s="7"/>
      <c r="K638" s="5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 x14ac:dyDescent="0.25">
      <c r="A639" s="7"/>
      <c r="B639" s="7"/>
      <c r="K639" s="5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 x14ac:dyDescent="0.25">
      <c r="A640" s="7"/>
      <c r="B640" s="7"/>
      <c r="K640" s="5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 x14ac:dyDescent="0.25">
      <c r="A641" s="7"/>
      <c r="B641" s="7"/>
      <c r="K641" s="5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 x14ac:dyDescent="0.25">
      <c r="A642" s="7"/>
      <c r="B642" s="7"/>
      <c r="K642" s="5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 x14ac:dyDescent="0.25">
      <c r="A643" s="7"/>
      <c r="B643" s="7"/>
      <c r="K643" s="5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 x14ac:dyDescent="0.25">
      <c r="A644" s="7"/>
      <c r="B644" s="7"/>
      <c r="K644" s="5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 x14ac:dyDescent="0.25">
      <c r="A645" s="7"/>
      <c r="B645" s="7"/>
      <c r="K645" s="5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 x14ac:dyDescent="0.25">
      <c r="A646" s="7"/>
      <c r="B646" s="7"/>
      <c r="K646" s="5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 x14ac:dyDescent="0.25">
      <c r="A647" s="7"/>
      <c r="B647" s="7"/>
      <c r="K647" s="5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 x14ac:dyDescent="0.25">
      <c r="A648" s="7"/>
      <c r="B648" s="7"/>
      <c r="K648" s="5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 x14ac:dyDescent="0.25">
      <c r="A649" s="7"/>
      <c r="B649" s="7"/>
      <c r="K649" s="5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 x14ac:dyDescent="0.25">
      <c r="A650" s="7"/>
      <c r="B650" s="7"/>
      <c r="K650" s="5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 x14ac:dyDescent="0.25">
      <c r="A651" s="7"/>
      <c r="B651" s="7"/>
      <c r="K651" s="5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 x14ac:dyDescent="0.25">
      <c r="A652" s="7"/>
      <c r="B652" s="7"/>
      <c r="K652" s="5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 x14ac:dyDescent="0.25">
      <c r="A653" s="7"/>
      <c r="B653" s="7"/>
      <c r="K653" s="5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 x14ac:dyDescent="0.25">
      <c r="A654" s="7"/>
      <c r="B654" s="7"/>
      <c r="K654" s="5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 x14ac:dyDescent="0.25">
      <c r="A655" s="7"/>
      <c r="B655" s="7"/>
      <c r="K655" s="5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 x14ac:dyDescent="0.25">
      <c r="A656" s="7"/>
      <c r="B656" s="7"/>
      <c r="K656" s="5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 x14ac:dyDescent="0.25">
      <c r="A657" s="7"/>
      <c r="B657" s="7"/>
      <c r="K657" s="5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 x14ac:dyDescent="0.25">
      <c r="A658" s="7"/>
      <c r="B658" s="7"/>
      <c r="K658" s="5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 x14ac:dyDescent="0.25">
      <c r="A659" s="7"/>
      <c r="B659" s="7"/>
      <c r="K659" s="5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 x14ac:dyDescent="0.25">
      <c r="A660" s="7"/>
      <c r="B660" s="7"/>
      <c r="K660" s="5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 x14ac:dyDescent="0.25">
      <c r="A661" s="7"/>
      <c r="B661" s="7"/>
      <c r="K661" s="5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 x14ac:dyDescent="0.25">
      <c r="A662" s="7"/>
      <c r="B662" s="7"/>
      <c r="K662" s="5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 x14ac:dyDescent="0.25">
      <c r="A663" s="7"/>
      <c r="B663" s="7"/>
      <c r="K663" s="5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 x14ac:dyDescent="0.25">
      <c r="A664" s="7"/>
      <c r="B664" s="7"/>
      <c r="K664" s="5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 x14ac:dyDescent="0.25">
      <c r="A665" s="7"/>
      <c r="B665" s="7"/>
      <c r="K665" s="5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 x14ac:dyDescent="0.25">
      <c r="A666" s="7"/>
      <c r="B666" s="7"/>
      <c r="K666" s="5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 x14ac:dyDescent="0.25">
      <c r="A667" s="7"/>
      <c r="B667" s="7"/>
      <c r="K667" s="5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 x14ac:dyDescent="0.25">
      <c r="A668" s="7"/>
      <c r="B668" s="7"/>
      <c r="K668" s="5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 x14ac:dyDescent="0.25">
      <c r="A669" s="7"/>
      <c r="B669" s="7"/>
      <c r="K669" s="5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 x14ac:dyDescent="0.25">
      <c r="A670" s="7"/>
      <c r="B670" s="7"/>
      <c r="K670" s="5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 x14ac:dyDescent="0.25">
      <c r="A671" s="7"/>
      <c r="B671" s="7"/>
      <c r="K671" s="5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 x14ac:dyDescent="0.25">
      <c r="A672" s="7"/>
      <c r="B672" s="7"/>
      <c r="K672" s="5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 x14ac:dyDescent="0.25">
      <c r="A673" s="7"/>
      <c r="B673" s="7"/>
      <c r="K673" s="5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 x14ac:dyDescent="0.25">
      <c r="A674" s="7"/>
      <c r="B674" s="7"/>
      <c r="K674" s="5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 x14ac:dyDescent="0.25">
      <c r="A675" s="7"/>
      <c r="B675" s="7"/>
      <c r="K675" s="5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 x14ac:dyDescent="0.25">
      <c r="A676" s="7"/>
      <c r="B676" s="7"/>
      <c r="K676" s="5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 x14ac:dyDescent="0.25">
      <c r="A677" s="7"/>
      <c r="B677" s="7"/>
      <c r="K677" s="5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 x14ac:dyDescent="0.25">
      <c r="A678" s="7"/>
      <c r="B678" s="7"/>
      <c r="K678" s="5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 x14ac:dyDescent="0.25">
      <c r="A679" s="7"/>
      <c r="B679" s="7"/>
      <c r="K679" s="5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 x14ac:dyDescent="0.25">
      <c r="A680" s="7"/>
      <c r="B680" s="7"/>
      <c r="K680" s="5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 x14ac:dyDescent="0.25">
      <c r="A681" s="7"/>
      <c r="B681" s="7"/>
      <c r="K681" s="5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 x14ac:dyDescent="0.25">
      <c r="A682" s="7"/>
      <c r="B682" s="7"/>
      <c r="K682" s="5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 x14ac:dyDescent="0.25">
      <c r="A683" s="7"/>
      <c r="B683" s="7"/>
      <c r="K683" s="5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 x14ac:dyDescent="0.25">
      <c r="A684" s="7"/>
      <c r="B684" s="7"/>
      <c r="K684" s="5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 x14ac:dyDescent="0.25">
      <c r="A685" s="7"/>
      <c r="B685" s="7"/>
      <c r="K685" s="5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 x14ac:dyDescent="0.25">
      <c r="A686" s="7"/>
      <c r="B686" s="7"/>
      <c r="K686" s="5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 x14ac:dyDescent="0.25">
      <c r="A687" s="7"/>
      <c r="B687" s="7"/>
      <c r="K687" s="5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 x14ac:dyDescent="0.25">
      <c r="A688" s="7"/>
      <c r="B688" s="7"/>
      <c r="K688" s="5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 x14ac:dyDescent="0.25">
      <c r="A689" s="7"/>
      <c r="B689" s="7"/>
      <c r="K689" s="5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 x14ac:dyDescent="0.25">
      <c r="A690" s="7"/>
      <c r="B690" s="7"/>
      <c r="K690" s="5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 x14ac:dyDescent="0.25">
      <c r="A691" s="7"/>
      <c r="B691" s="7"/>
      <c r="K691" s="5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 x14ac:dyDescent="0.25">
      <c r="A692" s="7"/>
      <c r="B692" s="7"/>
      <c r="K692" s="5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 x14ac:dyDescent="0.25">
      <c r="A693" s="7"/>
      <c r="B693" s="7"/>
      <c r="K693" s="5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 x14ac:dyDescent="0.25">
      <c r="A694" s="7"/>
      <c r="B694" s="7"/>
      <c r="K694" s="5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 x14ac:dyDescent="0.25">
      <c r="A695" s="7"/>
      <c r="B695" s="7"/>
      <c r="K695" s="5"/>
      <c r="X695" s="2"/>
      <c r="Y695" s="2"/>
      <c r="Z695" s="2"/>
      <c r="AA695" s="2"/>
      <c r="AB695" s="2"/>
      <c r="AC695" s="2"/>
      <c r="AD695" s="2"/>
      <c r="AE695" s="2"/>
    </row>
    <row r="696" spans="1:31" ht="12.75" customHeight="1" x14ac:dyDescent="0.25">
      <c r="A696" s="7"/>
      <c r="B696" s="7"/>
      <c r="K696" s="5"/>
      <c r="X696" s="2"/>
      <c r="Y696" s="2"/>
      <c r="Z696" s="2"/>
      <c r="AA696" s="2"/>
      <c r="AB696" s="2"/>
      <c r="AC696" s="2"/>
      <c r="AD696" s="2"/>
      <c r="AE696" s="2"/>
    </row>
    <row r="697" spans="1:31" ht="12.75" customHeight="1" x14ac:dyDescent="0.25">
      <c r="A697" s="7"/>
      <c r="B697" s="7"/>
      <c r="K697" s="5"/>
      <c r="X697" s="2"/>
      <c r="Y697" s="2"/>
      <c r="Z697" s="2"/>
      <c r="AA697" s="2"/>
      <c r="AB697" s="2"/>
      <c r="AC697" s="2"/>
      <c r="AD697" s="2"/>
      <c r="AE697" s="2"/>
    </row>
    <row r="698" spans="1:31" ht="12.75" customHeight="1" x14ac:dyDescent="0.25">
      <c r="A698" s="7"/>
      <c r="B698" s="7"/>
      <c r="K698" s="5"/>
      <c r="X698" s="2"/>
      <c r="Y698" s="2"/>
      <c r="Z698" s="2"/>
      <c r="AA698" s="2"/>
      <c r="AB698" s="2"/>
      <c r="AC698" s="2"/>
      <c r="AD698" s="2"/>
      <c r="AE698" s="2"/>
    </row>
    <row r="699" spans="1:31" ht="12.75" customHeight="1" x14ac:dyDescent="0.25">
      <c r="A699" s="7"/>
      <c r="B699" s="7"/>
      <c r="K699" s="5"/>
      <c r="X699" s="2"/>
      <c r="Y699" s="2"/>
      <c r="Z699" s="2"/>
      <c r="AA699" s="2"/>
      <c r="AB699" s="2"/>
      <c r="AC699" s="2"/>
      <c r="AD699" s="2"/>
      <c r="AE699" s="2"/>
    </row>
    <row r="700" spans="1:31" ht="12.75" customHeight="1" x14ac:dyDescent="0.25">
      <c r="A700" s="7"/>
      <c r="B700" s="7"/>
      <c r="K700" s="5"/>
      <c r="X700" s="2"/>
      <c r="Y700" s="2"/>
      <c r="Z700" s="2"/>
      <c r="AA700" s="2"/>
      <c r="AB700" s="2"/>
      <c r="AC700" s="2"/>
      <c r="AD700" s="2"/>
      <c r="AE700" s="2"/>
    </row>
    <row r="701" spans="1:31" ht="12.75" customHeight="1" x14ac:dyDescent="0.25">
      <c r="A701" s="7"/>
      <c r="B701" s="7"/>
      <c r="K701" s="5"/>
      <c r="X701" s="2"/>
      <c r="Y701" s="2"/>
      <c r="Z701" s="2"/>
      <c r="AA701" s="2"/>
      <c r="AB701" s="2"/>
      <c r="AC701" s="2"/>
      <c r="AD701" s="2"/>
      <c r="AE701" s="2"/>
    </row>
    <row r="702" spans="1:31" ht="12.75" customHeight="1" x14ac:dyDescent="0.25">
      <c r="A702" s="7"/>
      <c r="B702" s="7"/>
      <c r="K702" s="5"/>
      <c r="X702" s="2"/>
      <c r="Y702" s="2"/>
      <c r="Z702" s="2"/>
      <c r="AA702" s="2"/>
      <c r="AB702" s="2"/>
      <c r="AC702" s="2"/>
      <c r="AD702" s="2"/>
      <c r="AE702" s="2"/>
    </row>
    <row r="703" spans="1:31" ht="12.75" customHeight="1" x14ac:dyDescent="0.25">
      <c r="A703" s="7"/>
      <c r="B703" s="7"/>
      <c r="K703" s="5"/>
      <c r="X703" s="2"/>
      <c r="Y703" s="2"/>
      <c r="Z703" s="2"/>
      <c r="AA703" s="2"/>
      <c r="AB703" s="2"/>
      <c r="AC703" s="2"/>
      <c r="AD703" s="2"/>
      <c r="AE703" s="2"/>
    </row>
    <row r="704" spans="1:31" ht="12.75" customHeight="1" x14ac:dyDescent="0.25">
      <c r="A704" s="7"/>
      <c r="B704" s="7"/>
      <c r="K704" s="5"/>
      <c r="X704" s="2"/>
      <c r="Y704" s="2"/>
      <c r="Z704" s="2"/>
      <c r="AA704" s="2"/>
      <c r="AB704" s="2"/>
      <c r="AC704" s="2"/>
      <c r="AD704" s="2"/>
      <c r="AE704" s="2"/>
    </row>
    <row r="705" spans="1:31" ht="12.75" customHeight="1" x14ac:dyDescent="0.25">
      <c r="A705" s="7"/>
      <c r="B705" s="7"/>
      <c r="K705" s="5"/>
      <c r="X705" s="2"/>
      <c r="Y705" s="2"/>
      <c r="Z705" s="2"/>
      <c r="AA705" s="2"/>
      <c r="AB705" s="2"/>
      <c r="AC705" s="2"/>
      <c r="AD705" s="2"/>
      <c r="AE705" s="2"/>
    </row>
    <row r="706" spans="1:31" ht="12.75" customHeight="1" x14ac:dyDescent="0.25">
      <c r="A706" s="7"/>
      <c r="B706" s="7"/>
      <c r="K706" s="5"/>
      <c r="X706" s="2"/>
      <c r="Y706" s="2"/>
      <c r="Z706" s="2"/>
      <c r="AA706" s="2"/>
      <c r="AB706" s="2"/>
      <c r="AC706" s="2"/>
      <c r="AD706" s="2"/>
      <c r="AE706" s="2"/>
    </row>
    <row r="707" spans="1:31" ht="12.75" customHeight="1" x14ac:dyDescent="0.25">
      <c r="A707" s="7"/>
      <c r="B707" s="7"/>
      <c r="K707" s="5"/>
      <c r="X707" s="2"/>
      <c r="Y707" s="2"/>
      <c r="Z707" s="2"/>
      <c r="AA707" s="2"/>
      <c r="AB707" s="2"/>
      <c r="AC707" s="2"/>
      <c r="AD707" s="2"/>
      <c r="AE707" s="2"/>
    </row>
    <row r="708" spans="1:31" ht="12.75" customHeight="1" x14ac:dyDescent="0.25">
      <c r="A708" s="7"/>
      <c r="B708" s="7"/>
      <c r="K708" s="5"/>
      <c r="X708" s="2"/>
      <c r="Y708" s="2"/>
      <c r="Z708" s="2"/>
      <c r="AA708" s="2"/>
      <c r="AB708" s="2"/>
      <c r="AC708" s="2"/>
      <c r="AD708" s="2"/>
      <c r="AE708" s="2"/>
    </row>
    <row r="709" spans="1:31" ht="12.75" customHeight="1" x14ac:dyDescent="0.25">
      <c r="A709" s="7"/>
      <c r="B709" s="7"/>
      <c r="K709" s="5"/>
      <c r="X709" s="2"/>
      <c r="Y709" s="2"/>
      <c r="Z709" s="2"/>
      <c r="AA709" s="2"/>
      <c r="AB709" s="2"/>
      <c r="AC709" s="2"/>
      <c r="AD709" s="2"/>
      <c r="AE709" s="2"/>
    </row>
    <row r="710" spans="1:31" ht="12.75" customHeight="1" x14ac:dyDescent="0.25">
      <c r="A710" s="7"/>
      <c r="B710" s="7"/>
      <c r="K710" s="5"/>
      <c r="X710" s="2"/>
      <c r="Y710" s="2"/>
      <c r="Z710" s="2"/>
      <c r="AA710" s="2"/>
      <c r="AB710" s="2"/>
      <c r="AC710" s="2"/>
      <c r="AD710" s="2"/>
      <c r="AE710" s="2"/>
    </row>
    <row r="711" spans="1:31" ht="12.75" customHeight="1" x14ac:dyDescent="0.25">
      <c r="A711" s="7"/>
      <c r="B711" s="7"/>
      <c r="K711" s="5"/>
      <c r="X711" s="2"/>
      <c r="Y711" s="2"/>
      <c r="Z711" s="2"/>
      <c r="AA711" s="2"/>
      <c r="AB711" s="2"/>
      <c r="AC711" s="2"/>
      <c r="AD711" s="2"/>
      <c r="AE711" s="2"/>
    </row>
    <row r="712" spans="1:31" ht="12.75" customHeight="1" x14ac:dyDescent="0.25">
      <c r="A712" s="7"/>
      <c r="B712" s="7"/>
      <c r="K712" s="5"/>
      <c r="X712" s="2"/>
      <c r="Y712" s="2"/>
      <c r="Z712" s="2"/>
      <c r="AA712" s="2"/>
      <c r="AB712" s="2"/>
      <c r="AC712" s="2"/>
      <c r="AD712" s="2"/>
      <c r="AE712" s="2"/>
    </row>
    <row r="713" spans="1:31" ht="12.75" customHeight="1" x14ac:dyDescent="0.25">
      <c r="A713" s="7"/>
      <c r="B713" s="7"/>
      <c r="K713" s="5"/>
      <c r="X713" s="2"/>
      <c r="Y713" s="2"/>
      <c r="Z713" s="2"/>
      <c r="AA713" s="2"/>
      <c r="AB713" s="2"/>
      <c r="AC713" s="2"/>
      <c r="AD713" s="2"/>
      <c r="AE713" s="2"/>
    </row>
    <row r="714" spans="1:31" ht="12.75" customHeight="1" x14ac:dyDescent="0.25">
      <c r="A714" s="7"/>
      <c r="B714" s="7"/>
      <c r="K714" s="5"/>
      <c r="X714" s="2"/>
      <c r="Y714" s="2"/>
      <c r="Z714" s="2"/>
      <c r="AA714" s="2"/>
      <c r="AB714" s="2"/>
      <c r="AC714" s="2"/>
      <c r="AD714" s="2"/>
      <c r="AE714" s="2"/>
    </row>
    <row r="715" spans="1:31" ht="12.75" customHeight="1" x14ac:dyDescent="0.25">
      <c r="A715" s="7"/>
      <c r="B715" s="7"/>
      <c r="K715" s="5"/>
      <c r="X715" s="2"/>
      <c r="Y715" s="2"/>
      <c r="Z715" s="2"/>
      <c r="AA715" s="2"/>
      <c r="AB715" s="2"/>
      <c r="AC715" s="2"/>
      <c r="AD715" s="2"/>
      <c r="AE715" s="2"/>
    </row>
    <row r="716" spans="1:31" ht="12.75" customHeight="1" x14ac:dyDescent="0.25">
      <c r="A716" s="7"/>
      <c r="B716" s="7"/>
      <c r="K716" s="5"/>
      <c r="X716" s="2"/>
      <c r="Y716" s="2"/>
      <c r="Z716" s="2"/>
      <c r="AA716" s="2"/>
      <c r="AB716" s="2"/>
      <c r="AC716" s="2"/>
      <c r="AD716" s="2"/>
      <c r="AE716" s="2"/>
    </row>
    <row r="717" spans="1:31" ht="12.75" customHeight="1" x14ac:dyDescent="0.25">
      <c r="A717" s="7"/>
      <c r="B717" s="7"/>
      <c r="K717" s="5"/>
      <c r="X717" s="2"/>
      <c r="Y717" s="2"/>
      <c r="Z717" s="2"/>
      <c r="AA717" s="2"/>
      <c r="AB717" s="2"/>
      <c r="AC717" s="2"/>
      <c r="AD717" s="2"/>
      <c r="AE717" s="2"/>
    </row>
    <row r="718" spans="1:31" ht="12.75" customHeight="1" x14ac:dyDescent="0.25">
      <c r="A718" s="7"/>
      <c r="B718" s="7"/>
      <c r="K718" s="5"/>
      <c r="X718" s="2"/>
      <c r="Y718" s="2"/>
      <c r="Z718" s="2"/>
      <c r="AA718" s="2"/>
      <c r="AB718" s="2"/>
      <c r="AC718" s="2"/>
      <c r="AD718" s="2"/>
      <c r="AE718" s="2"/>
    </row>
    <row r="719" spans="1:31" ht="12.75" customHeight="1" x14ac:dyDescent="0.25">
      <c r="A719" s="7"/>
      <c r="B719" s="7"/>
      <c r="K719" s="5"/>
      <c r="X719" s="2"/>
      <c r="Y719" s="2"/>
      <c r="Z719" s="2"/>
      <c r="AA719" s="2"/>
      <c r="AB719" s="2"/>
      <c r="AC719" s="2"/>
      <c r="AD719" s="2"/>
      <c r="AE719" s="2"/>
    </row>
    <row r="720" spans="1:31" ht="12.75" customHeight="1" x14ac:dyDescent="0.25">
      <c r="A720" s="7"/>
      <c r="B720" s="7"/>
      <c r="K720" s="5"/>
      <c r="X720" s="2"/>
      <c r="Y720" s="2"/>
      <c r="Z720" s="2"/>
      <c r="AA720" s="2"/>
      <c r="AB720" s="2"/>
      <c r="AC720" s="2"/>
      <c r="AD720" s="2"/>
      <c r="AE720" s="2"/>
    </row>
    <row r="721" spans="1:31" ht="12.75" customHeight="1" x14ac:dyDescent="0.25">
      <c r="A721" s="7"/>
      <c r="B721" s="7"/>
      <c r="K721" s="5"/>
      <c r="X721" s="2"/>
      <c r="Y721" s="2"/>
      <c r="Z721" s="2"/>
      <c r="AA721" s="2"/>
      <c r="AB721" s="2"/>
      <c r="AC721" s="2"/>
      <c r="AD721" s="2"/>
      <c r="AE721" s="2"/>
    </row>
    <row r="722" spans="1:31" ht="12.75" customHeight="1" x14ac:dyDescent="0.25">
      <c r="A722" s="7"/>
      <c r="B722" s="7"/>
      <c r="K722" s="5"/>
      <c r="X722" s="2"/>
      <c r="Y722" s="2"/>
      <c r="Z722" s="2"/>
      <c r="AA722" s="2"/>
      <c r="AB722" s="2"/>
      <c r="AC722" s="2"/>
      <c r="AD722" s="2"/>
      <c r="AE722" s="2"/>
    </row>
    <row r="723" spans="1:31" ht="12.75" customHeight="1" x14ac:dyDescent="0.25">
      <c r="A723" s="7"/>
      <c r="B723" s="7"/>
      <c r="K723" s="5"/>
      <c r="X723" s="2"/>
      <c r="Y723" s="2"/>
      <c r="Z723" s="2"/>
      <c r="AA723" s="2"/>
      <c r="AB723" s="2"/>
      <c r="AC723" s="2"/>
      <c r="AD723" s="2"/>
      <c r="AE723" s="2"/>
    </row>
    <row r="724" spans="1:31" ht="12.75" customHeight="1" x14ac:dyDescent="0.25">
      <c r="A724" s="7"/>
      <c r="B724" s="7"/>
      <c r="K724" s="5"/>
      <c r="X724" s="2"/>
      <c r="Y724" s="2"/>
      <c r="Z724" s="2"/>
      <c r="AA724" s="2"/>
      <c r="AB724" s="2"/>
      <c r="AC724" s="2"/>
      <c r="AD724" s="2"/>
      <c r="AE724" s="2"/>
    </row>
    <row r="725" spans="1:31" ht="12.75" customHeight="1" x14ac:dyDescent="0.25">
      <c r="A725" s="7"/>
      <c r="B725" s="7"/>
      <c r="K725" s="5"/>
      <c r="X725" s="2"/>
      <c r="Y725" s="2"/>
      <c r="Z725" s="2"/>
      <c r="AA725" s="2"/>
      <c r="AB725" s="2"/>
      <c r="AC725" s="2"/>
      <c r="AD725" s="2"/>
      <c r="AE725" s="2"/>
    </row>
    <row r="726" spans="1:31" ht="12.75" customHeight="1" x14ac:dyDescent="0.25">
      <c r="A726" s="7"/>
      <c r="B726" s="7"/>
      <c r="K726" s="5"/>
      <c r="X726" s="2"/>
      <c r="Y726" s="2"/>
      <c r="Z726" s="2"/>
      <c r="AA726" s="2"/>
      <c r="AB726" s="2"/>
      <c r="AC726" s="2"/>
      <c r="AD726" s="2"/>
      <c r="AE726" s="2"/>
    </row>
    <row r="727" spans="1:31" ht="12.75" customHeight="1" x14ac:dyDescent="0.25">
      <c r="A727" s="7"/>
      <c r="B727" s="7"/>
      <c r="K727" s="5"/>
      <c r="X727" s="2"/>
      <c r="Y727" s="2"/>
      <c r="Z727" s="2"/>
      <c r="AA727" s="2"/>
      <c r="AB727" s="2"/>
      <c r="AC727" s="2"/>
      <c r="AD727" s="2"/>
      <c r="AE727" s="2"/>
    </row>
    <row r="728" spans="1:31" ht="12.75" customHeight="1" x14ac:dyDescent="0.25">
      <c r="A728" s="7"/>
      <c r="B728" s="7"/>
      <c r="K728" s="5"/>
      <c r="X728" s="2"/>
      <c r="Y728" s="2"/>
      <c r="Z728" s="2"/>
      <c r="AA728" s="2"/>
      <c r="AB728" s="2"/>
      <c r="AC728" s="2"/>
      <c r="AD728" s="2"/>
      <c r="AE728" s="2"/>
    </row>
    <row r="729" spans="1:31" ht="12.75" customHeight="1" x14ac:dyDescent="0.25">
      <c r="A729" s="7"/>
      <c r="B729" s="7"/>
      <c r="K729" s="5"/>
      <c r="X729" s="2"/>
      <c r="Y729" s="2"/>
      <c r="Z729" s="2"/>
      <c r="AA729" s="2"/>
      <c r="AB729" s="2"/>
      <c r="AC729" s="2"/>
      <c r="AD729" s="2"/>
      <c r="AE729" s="2"/>
    </row>
    <row r="730" spans="1:31" ht="12.75" customHeight="1" x14ac:dyDescent="0.25">
      <c r="A730" s="7"/>
      <c r="B730" s="7"/>
      <c r="K730" s="5"/>
      <c r="X730" s="2"/>
      <c r="Y730" s="2"/>
      <c r="Z730" s="2"/>
      <c r="AA730" s="2"/>
      <c r="AB730" s="2"/>
      <c r="AC730" s="2"/>
      <c r="AD730" s="2"/>
      <c r="AE730" s="2"/>
    </row>
    <row r="731" spans="1:31" ht="12.75" customHeight="1" x14ac:dyDescent="0.25">
      <c r="A731" s="7"/>
      <c r="B731" s="7"/>
      <c r="K731" s="5"/>
      <c r="X731" s="2"/>
      <c r="Y731" s="2"/>
      <c r="Z731" s="2"/>
      <c r="AA731" s="2"/>
      <c r="AB731" s="2"/>
      <c r="AC731" s="2"/>
      <c r="AD731" s="2"/>
      <c r="AE731" s="2"/>
    </row>
    <row r="732" spans="1:31" ht="12.75" customHeight="1" x14ac:dyDescent="0.25">
      <c r="A732" s="7"/>
      <c r="B732" s="7"/>
      <c r="K732" s="5"/>
      <c r="X732" s="2"/>
      <c r="Y732" s="2"/>
      <c r="Z732" s="2"/>
      <c r="AA732" s="2"/>
      <c r="AB732" s="2"/>
      <c r="AC732" s="2"/>
      <c r="AD732" s="2"/>
      <c r="AE732" s="2"/>
    </row>
    <row r="733" spans="1:31" ht="12.75" customHeight="1" x14ac:dyDescent="0.25">
      <c r="A733" s="7"/>
      <c r="B733" s="7"/>
      <c r="K733" s="5"/>
      <c r="X733" s="2"/>
      <c r="Y733" s="2"/>
      <c r="Z733" s="2"/>
      <c r="AA733" s="2"/>
      <c r="AB733" s="2"/>
      <c r="AC733" s="2"/>
      <c r="AD733" s="2"/>
      <c r="AE733" s="2"/>
    </row>
    <row r="734" spans="1:31" ht="12.75" customHeight="1" x14ac:dyDescent="0.25">
      <c r="A734" s="7"/>
      <c r="B734" s="7"/>
      <c r="K734" s="5"/>
      <c r="X734" s="2"/>
      <c r="Y734" s="2"/>
      <c r="Z734" s="2"/>
      <c r="AA734" s="2"/>
      <c r="AB734" s="2"/>
      <c r="AC734" s="2"/>
      <c r="AD734" s="2"/>
      <c r="AE734" s="2"/>
    </row>
    <row r="735" spans="1:31" ht="12.75" customHeight="1" x14ac:dyDescent="0.25">
      <c r="A735" s="7"/>
      <c r="B735" s="7"/>
      <c r="K735" s="5"/>
      <c r="X735" s="2"/>
      <c r="Y735" s="2"/>
      <c r="Z735" s="2"/>
      <c r="AA735" s="2"/>
      <c r="AB735" s="2"/>
      <c r="AC735" s="2"/>
      <c r="AD735" s="2"/>
      <c r="AE735" s="2"/>
    </row>
    <row r="736" spans="1:31" ht="12.75" customHeight="1" x14ac:dyDescent="0.25">
      <c r="A736" s="7"/>
      <c r="B736" s="7"/>
      <c r="K736" s="5"/>
      <c r="X736" s="2"/>
      <c r="Y736" s="2"/>
      <c r="Z736" s="2"/>
      <c r="AA736" s="2"/>
      <c r="AB736" s="2"/>
      <c r="AC736" s="2"/>
      <c r="AD736" s="2"/>
      <c r="AE736" s="2"/>
    </row>
    <row r="737" spans="1:31" ht="12.75" customHeight="1" x14ac:dyDescent="0.25">
      <c r="A737" s="7"/>
      <c r="B737" s="7"/>
      <c r="K737" s="5"/>
      <c r="X737" s="2"/>
      <c r="Y737" s="2"/>
      <c r="Z737" s="2"/>
      <c r="AA737" s="2"/>
      <c r="AB737" s="2"/>
      <c r="AC737" s="2"/>
      <c r="AD737" s="2"/>
      <c r="AE737" s="2"/>
    </row>
    <row r="738" spans="1:31" ht="12.75" customHeight="1" x14ac:dyDescent="0.25">
      <c r="A738" s="7"/>
      <c r="B738" s="7"/>
      <c r="K738" s="5"/>
      <c r="X738" s="2"/>
      <c r="Y738" s="2"/>
      <c r="Z738" s="2"/>
      <c r="AA738" s="2"/>
      <c r="AB738" s="2"/>
      <c r="AC738" s="2"/>
      <c r="AD738" s="2"/>
      <c r="AE738" s="2"/>
    </row>
    <row r="739" spans="1:31" ht="12.75" customHeight="1" x14ac:dyDescent="0.25">
      <c r="A739" s="7"/>
      <c r="B739" s="7"/>
      <c r="K739" s="5"/>
      <c r="X739" s="2"/>
      <c r="Y739" s="2"/>
      <c r="Z739" s="2"/>
      <c r="AA739" s="2"/>
      <c r="AB739" s="2"/>
      <c r="AC739" s="2"/>
      <c r="AD739" s="2"/>
      <c r="AE739" s="2"/>
    </row>
    <row r="740" spans="1:31" ht="12.75" customHeight="1" x14ac:dyDescent="0.25">
      <c r="A740" s="7"/>
      <c r="B740" s="7"/>
      <c r="K740" s="5"/>
      <c r="X740" s="2"/>
      <c r="Y740" s="2"/>
      <c r="Z740" s="2"/>
      <c r="AA740" s="2"/>
      <c r="AB740" s="2"/>
      <c r="AC740" s="2"/>
      <c r="AD740" s="2"/>
      <c r="AE740" s="2"/>
    </row>
    <row r="741" spans="1:31" ht="12.75" customHeight="1" x14ac:dyDescent="0.25">
      <c r="A741" s="7"/>
      <c r="B741" s="7"/>
      <c r="K741" s="5"/>
      <c r="X741" s="2"/>
      <c r="Y741" s="2"/>
      <c r="Z741" s="2"/>
      <c r="AA741" s="2"/>
      <c r="AB741" s="2"/>
      <c r="AC741" s="2"/>
      <c r="AD741" s="2"/>
      <c r="AE741" s="2"/>
    </row>
    <row r="742" spans="1:31" ht="12.75" customHeight="1" x14ac:dyDescent="0.25">
      <c r="A742" s="7"/>
      <c r="B742" s="7"/>
      <c r="K742" s="5"/>
      <c r="X742" s="2"/>
      <c r="Y742" s="2"/>
      <c r="Z742" s="2"/>
      <c r="AA742" s="2"/>
      <c r="AB742" s="2"/>
      <c r="AC742" s="2"/>
      <c r="AD742" s="2"/>
      <c r="AE742" s="2"/>
    </row>
    <row r="743" spans="1:31" ht="12.75" customHeight="1" x14ac:dyDescent="0.25">
      <c r="A743" s="7"/>
      <c r="B743" s="7"/>
      <c r="K743" s="5"/>
      <c r="X743" s="2"/>
      <c r="Y743" s="2"/>
      <c r="Z743" s="2"/>
      <c r="AA743" s="2"/>
      <c r="AB743" s="2"/>
      <c r="AC743" s="2"/>
      <c r="AD743" s="2"/>
      <c r="AE743" s="2"/>
    </row>
    <row r="744" spans="1:31" ht="12.75" customHeight="1" x14ac:dyDescent="0.25">
      <c r="A744" s="7"/>
      <c r="B744" s="7"/>
      <c r="K744" s="5"/>
      <c r="X744" s="2"/>
      <c r="Y744" s="2"/>
      <c r="Z744" s="2"/>
      <c r="AA744" s="2"/>
      <c r="AB744" s="2"/>
      <c r="AC744" s="2"/>
      <c r="AD744" s="2"/>
      <c r="AE744" s="2"/>
    </row>
    <row r="745" spans="1:31" ht="12.75" customHeight="1" x14ac:dyDescent="0.25">
      <c r="A745" s="7"/>
      <c r="B745" s="7"/>
      <c r="K745" s="5"/>
      <c r="X745" s="2"/>
      <c r="Y745" s="2"/>
      <c r="Z745" s="2"/>
      <c r="AA745" s="2"/>
      <c r="AB745" s="2"/>
      <c r="AC745" s="2"/>
      <c r="AD745" s="2"/>
      <c r="AE745" s="2"/>
    </row>
    <row r="746" spans="1:31" ht="12.75" customHeight="1" x14ac:dyDescent="0.25">
      <c r="A746" s="7"/>
      <c r="B746" s="7"/>
      <c r="K746" s="5"/>
      <c r="X746" s="2"/>
      <c r="Y746" s="2"/>
      <c r="Z746" s="2"/>
      <c r="AA746" s="2"/>
      <c r="AB746" s="2"/>
      <c r="AC746" s="2"/>
      <c r="AD746" s="2"/>
      <c r="AE746" s="2"/>
    </row>
    <row r="747" spans="1:31" ht="12.75" customHeight="1" x14ac:dyDescent="0.25">
      <c r="A747" s="7"/>
      <c r="B747" s="7"/>
      <c r="K747" s="5"/>
      <c r="X747" s="2"/>
      <c r="Y747" s="2"/>
      <c r="Z747" s="2"/>
      <c r="AA747" s="2"/>
      <c r="AB747" s="2"/>
      <c r="AC747" s="2"/>
      <c r="AD747" s="2"/>
      <c r="AE747" s="2"/>
    </row>
    <row r="748" spans="1:31" ht="12.75" customHeight="1" x14ac:dyDescent="0.25">
      <c r="A748" s="7"/>
      <c r="B748" s="7"/>
      <c r="K748" s="5"/>
      <c r="X748" s="2"/>
      <c r="Y748" s="2"/>
      <c r="Z748" s="2"/>
      <c r="AA748" s="2"/>
      <c r="AB748" s="2"/>
      <c r="AC748" s="2"/>
      <c r="AD748" s="2"/>
      <c r="AE748" s="2"/>
    </row>
    <row r="749" spans="1:31" ht="12.75" customHeight="1" x14ac:dyDescent="0.25">
      <c r="A749" s="7"/>
      <c r="B749" s="7"/>
      <c r="K749" s="5"/>
      <c r="X749" s="2"/>
      <c r="Y749" s="2"/>
      <c r="Z749" s="2"/>
      <c r="AA749" s="2"/>
      <c r="AB749" s="2"/>
      <c r="AC749" s="2"/>
      <c r="AD749" s="2"/>
      <c r="AE749" s="2"/>
    </row>
    <row r="750" spans="1:31" ht="12.75" customHeight="1" x14ac:dyDescent="0.25">
      <c r="A750" s="7"/>
      <c r="B750" s="7"/>
      <c r="K750" s="5"/>
      <c r="X750" s="2"/>
      <c r="Y750" s="2"/>
      <c r="Z750" s="2"/>
      <c r="AA750" s="2"/>
      <c r="AB750" s="2"/>
      <c r="AC750" s="2"/>
      <c r="AD750" s="2"/>
      <c r="AE750" s="2"/>
    </row>
    <row r="751" spans="1:31" ht="12.75" customHeight="1" x14ac:dyDescent="0.25">
      <c r="A751" s="7"/>
      <c r="B751" s="7"/>
      <c r="K751" s="5"/>
      <c r="X751" s="2"/>
      <c r="Y751" s="2"/>
      <c r="Z751" s="2"/>
      <c r="AA751" s="2"/>
      <c r="AB751" s="2"/>
      <c r="AC751" s="2"/>
      <c r="AD751" s="2"/>
      <c r="AE751" s="2"/>
    </row>
    <row r="752" spans="1:31" ht="12.75" customHeight="1" x14ac:dyDescent="0.25">
      <c r="A752" s="7"/>
      <c r="B752" s="7"/>
      <c r="K752" s="5"/>
      <c r="X752" s="2"/>
      <c r="Y752" s="2"/>
      <c r="Z752" s="2"/>
      <c r="AA752" s="2"/>
      <c r="AB752" s="2"/>
      <c r="AC752" s="2"/>
      <c r="AD752" s="2"/>
      <c r="AE752" s="2"/>
    </row>
    <row r="753" spans="1:31" ht="12.75" customHeight="1" x14ac:dyDescent="0.25">
      <c r="A753" s="7"/>
      <c r="B753" s="7"/>
      <c r="K753" s="5"/>
      <c r="X753" s="2"/>
      <c r="Y753" s="2"/>
      <c r="Z753" s="2"/>
      <c r="AA753" s="2"/>
      <c r="AB753" s="2"/>
      <c r="AC753" s="2"/>
      <c r="AD753" s="2"/>
      <c r="AE753" s="2"/>
    </row>
    <row r="754" spans="1:31" ht="12.75" customHeight="1" x14ac:dyDescent="0.25">
      <c r="A754" s="7"/>
      <c r="B754" s="7"/>
      <c r="K754" s="5"/>
      <c r="X754" s="2"/>
      <c r="Y754" s="2"/>
      <c r="Z754" s="2"/>
      <c r="AA754" s="2"/>
      <c r="AB754" s="2"/>
      <c r="AC754" s="2"/>
      <c r="AD754" s="2"/>
      <c r="AE754" s="2"/>
    </row>
    <row r="755" spans="1:31" ht="12.75" customHeight="1" x14ac:dyDescent="0.25">
      <c r="A755" s="7"/>
      <c r="B755" s="7"/>
      <c r="K755" s="5"/>
      <c r="X755" s="2"/>
      <c r="Y755" s="2"/>
      <c r="Z755" s="2"/>
      <c r="AA755" s="2"/>
      <c r="AB755" s="2"/>
      <c r="AC755" s="2"/>
      <c r="AD755" s="2"/>
      <c r="AE755" s="2"/>
    </row>
    <row r="756" spans="1:31" ht="12.75" customHeight="1" x14ac:dyDescent="0.25">
      <c r="A756" s="7"/>
      <c r="B756" s="7"/>
      <c r="K756" s="5"/>
      <c r="X756" s="2"/>
      <c r="Y756" s="2"/>
      <c r="Z756" s="2"/>
      <c r="AA756" s="2"/>
      <c r="AB756" s="2"/>
      <c r="AC756" s="2"/>
      <c r="AD756" s="2"/>
      <c r="AE756" s="2"/>
    </row>
    <row r="757" spans="1:31" ht="12.75" customHeight="1" x14ac:dyDescent="0.25">
      <c r="A757" s="7"/>
      <c r="B757" s="7"/>
      <c r="K757" s="5"/>
      <c r="X757" s="2"/>
      <c r="Y757" s="2"/>
      <c r="Z757" s="2"/>
      <c r="AA757" s="2"/>
      <c r="AB757" s="2"/>
      <c r="AC757" s="2"/>
      <c r="AD757" s="2"/>
      <c r="AE757" s="2"/>
    </row>
    <row r="758" spans="1:31" ht="12.75" customHeight="1" x14ac:dyDescent="0.25">
      <c r="A758" s="7"/>
      <c r="B758" s="7"/>
      <c r="K758" s="5"/>
      <c r="X758" s="2"/>
      <c r="Y758" s="2"/>
      <c r="Z758" s="2"/>
      <c r="AA758" s="2"/>
      <c r="AB758" s="2"/>
      <c r="AC758" s="2"/>
      <c r="AD758" s="2"/>
      <c r="AE758" s="2"/>
    </row>
    <row r="759" spans="1:31" ht="12.75" customHeight="1" x14ac:dyDescent="0.25">
      <c r="A759" s="7"/>
      <c r="B759" s="7"/>
      <c r="K759" s="5"/>
      <c r="X759" s="2"/>
      <c r="Y759" s="2"/>
      <c r="Z759" s="2"/>
      <c r="AA759" s="2"/>
      <c r="AB759" s="2"/>
      <c r="AC759" s="2"/>
      <c r="AD759" s="2"/>
      <c r="AE759" s="2"/>
    </row>
    <row r="760" spans="1:31" ht="12.75" customHeight="1" x14ac:dyDescent="0.25">
      <c r="A760" s="7"/>
      <c r="B760" s="7"/>
      <c r="K760" s="5"/>
      <c r="X760" s="2"/>
      <c r="Y760" s="2"/>
      <c r="Z760" s="2"/>
      <c r="AA760" s="2"/>
      <c r="AB760" s="2"/>
      <c r="AC760" s="2"/>
      <c r="AD760" s="2"/>
      <c r="AE760" s="2"/>
    </row>
    <row r="761" spans="1:31" ht="12.75" customHeight="1" x14ac:dyDescent="0.25">
      <c r="A761" s="7"/>
      <c r="B761" s="7"/>
      <c r="K761" s="5"/>
      <c r="X761" s="2"/>
      <c r="Y761" s="2"/>
      <c r="Z761" s="2"/>
      <c r="AA761" s="2"/>
      <c r="AB761" s="2"/>
      <c r="AC761" s="2"/>
      <c r="AD761" s="2"/>
      <c r="AE761" s="2"/>
    </row>
    <row r="762" spans="1:31" ht="12.75" customHeight="1" x14ac:dyDescent="0.25">
      <c r="A762" s="7"/>
      <c r="B762" s="7"/>
      <c r="K762" s="5"/>
      <c r="X762" s="2"/>
      <c r="Y762" s="2"/>
      <c r="Z762" s="2"/>
      <c r="AA762" s="2"/>
      <c r="AB762" s="2"/>
      <c r="AC762" s="2"/>
      <c r="AD762" s="2"/>
      <c r="AE762" s="2"/>
    </row>
    <row r="763" spans="1:31" ht="12.75" customHeight="1" x14ac:dyDescent="0.25">
      <c r="A763" s="7"/>
      <c r="B763" s="7"/>
      <c r="K763" s="5"/>
      <c r="X763" s="2"/>
      <c r="Y763" s="2"/>
      <c r="Z763" s="2"/>
      <c r="AA763" s="2"/>
      <c r="AB763" s="2"/>
      <c r="AC763" s="2"/>
      <c r="AD763" s="2"/>
      <c r="AE763" s="2"/>
    </row>
    <row r="764" spans="1:31" ht="12.75" customHeight="1" x14ac:dyDescent="0.25">
      <c r="A764" s="7"/>
      <c r="B764" s="7"/>
      <c r="K764" s="5"/>
      <c r="X764" s="2"/>
      <c r="Y764" s="2"/>
      <c r="Z764" s="2"/>
      <c r="AA764" s="2"/>
      <c r="AB764" s="2"/>
      <c r="AC764" s="2"/>
      <c r="AD764" s="2"/>
      <c r="AE764" s="2"/>
    </row>
    <row r="765" spans="1:31" ht="12.75" customHeight="1" x14ac:dyDescent="0.25">
      <c r="A765" s="7"/>
      <c r="B765" s="7"/>
      <c r="K765" s="5"/>
      <c r="X765" s="2"/>
      <c r="Y765" s="2"/>
      <c r="Z765" s="2"/>
      <c r="AA765" s="2"/>
      <c r="AB765" s="2"/>
      <c r="AC765" s="2"/>
      <c r="AD765" s="2"/>
      <c r="AE765" s="2"/>
    </row>
    <row r="766" spans="1:31" ht="12.75" customHeight="1" x14ac:dyDescent="0.25">
      <c r="A766" s="7"/>
      <c r="B766" s="7"/>
      <c r="K766" s="5"/>
      <c r="X766" s="2"/>
      <c r="Y766" s="2"/>
      <c r="Z766" s="2"/>
      <c r="AA766" s="2"/>
      <c r="AB766" s="2"/>
      <c r="AC766" s="2"/>
      <c r="AD766" s="2"/>
      <c r="AE766" s="2"/>
    </row>
    <row r="767" spans="1:31" ht="12.75" customHeight="1" x14ac:dyDescent="0.25">
      <c r="A767" s="7"/>
      <c r="B767" s="7"/>
      <c r="K767" s="5"/>
      <c r="X767" s="2"/>
      <c r="Y767" s="2"/>
      <c r="Z767" s="2"/>
      <c r="AA767" s="2"/>
      <c r="AB767" s="2"/>
      <c r="AC767" s="2"/>
      <c r="AD767" s="2"/>
      <c r="AE767" s="2"/>
    </row>
    <row r="768" spans="1:31" ht="12.75" customHeight="1" x14ac:dyDescent="0.25">
      <c r="A768" s="7"/>
      <c r="B768" s="7"/>
      <c r="K768" s="5"/>
      <c r="X768" s="2"/>
      <c r="Y768" s="2"/>
      <c r="Z768" s="2"/>
      <c r="AA768" s="2"/>
      <c r="AB768" s="2"/>
      <c r="AC768" s="2"/>
      <c r="AD768" s="2"/>
      <c r="AE768" s="2"/>
    </row>
    <row r="769" spans="1:31" ht="12.75" customHeight="1" x14ac:dyDescent="0.25">
      <c r="A769" s="7"/>
      <c r="B769" s="7"/>
      <c r="K769" s="5"/>
      <c r="X769" s="2"/>
      <c r="Y769" s="2"/>
      <c r="Z769" s="2"/>
      <c r="AA769" s="2"/>
      <c r="AB769" s="2"/>
      <c r="AC769" s="2"/>
      <c r="AD769" s="2"/>
      <c r="AE769" s="2"/>
    </row>
    <row r="770" spans="1:31" ht="12.75" customHeight="1" x14ac:dyDescent="0.25">
      <c r="A770" s="7"/>
      <c r="B770" s="7"/>
      <c r="K770" s="5"/>
      <c r="X770" s="2"/>
      <c r="Y770" s="2"/>
      <c r="Z770" s="2"/>
      <c r="AA770" s="2"/>
      <c r="AB770" s="2"/>
      <c r="AC770" s="2"/>
      <c r="AD770" s="2"/>
      <c r="AE770" s="2"/>
    </row>
    <row r="771" spans="1:31" ht="12.75" customHeight="1" x14ac:dyDescent="0.25">
      <c r="A771" s="7"/>
      <c r="B771" s="7"/>
      <c r="K771" s="5"/>
      <c r="X771" s="2"/>
      <c r="Y771" s="2"/>
      <c r="Z771" s="2"/>
      <c r="AA771" s="2"/>
      <c r="AB771" s="2"/>
      <c r="AC771" s="2"/>
      <c r="AD771" s="2"/>
      <c r="AE771" s="2"/>
    </row>
    <row r="772" spans="1:31" ht="12.75" customHeight="1" x14ac:dyDescent="0.25">
      <c r="A772" s="7"/>
      <c r="B772" s="7"/>
      <c r="K772" s="5"/>
      <c r="X772" s="2"/>
      <c r="Y772" s="2"/>
      <c r="Z772" s="2"/>
      <c r="AA772" s="2"/>
      <c r="AB772" s="2"/>
      <c r="AC772" s="2"/>
      <c r="AD772" s="2"/>
      <c r="AE772" s="2"/>
    </row>
    <row r="773" spans="1:31" ht="12.75" customHeight="1" x14ac:dyDescent="0.25">
      <c r="A773" s="7"/>
      <c r="B773" s="7"/>
      <c r="K773" s="5"/>
      <c r="X773" s="2"/>
      <c r="Y773" s="2"/>
      <c r="Z773" s="2"/>
      <c r="AA773" s="2"/>
      <c r="AB773" s="2"/>
      <c r="AC773" s="2"/>
      <c r="AD773" s="2"/>
      <c r="AE773" s="2"/>
    </row>
    <row r="774" spans="1:31" ht="12.75" customHeight="1" x14ac:dyDescent="0.25">
      <c r="A774" s="7"/>
      <c r="B774" s="7"/>
      <c r="K774" s="5"/>
      <c r="X774" s="2"/>
      <c r="Y774" s="2"/>
      <c r="Z774" s="2"/>
      <c r="AA774" s="2"/>
      <c r="AB774" s="2"/>
      <c r="AC774" s="2"/>
      <c r="AD774" s="2"/>
      <c r="AE774" s="2"/>
    </row>
    <row r="775" spans="1:31" ht="12.75" customHeight="1" x14ac:dyDescent="0.25">
      <c r="A775" s="7"/>
      <c r="B775" s="7"/>
      <c r="K775" s="5"/>
      <c r="X775" s="2"/>
      <c r="Y775" s="2"/>
      <c r="Z775" s="2"/>
      <c r="AA775" s="2"/>
      <c r="AB775" s="2"/>
      <c r="AC775" s="2"/>
      <c r="AD775" s="2"/>
      <c r="AE775" s="2"/>
    </row>
    <row r="776" spans="1:31" ht="12.75" customHeight="1" x14ac:dyDescent="0.25">
      <c r="A776" s="7"/>
      <c r="B776" s="7"/>
      <c r="K776" s="5"/>
      <c r="X776" s="2"/>
      <c r="Y776" s="2"/>
      <c r="Z776" s="2"/>
      <c r="AA776" s="2"/>
      <c r="AB776" s="2"/>
      <c r="AC776" s="2"/>
      <c r="AD776" s="2"/>
      <c r="AE776" s="2"/>
    </row>
    <row r="777" spans="1:31" ht="12.75" customHeight="1" x14ac:dyDescent="0.25">
      <c r="A777" s="7"/>
      <c r="B777" s="7"/>
      <c r="K777" s="5"/>
      <c r="X777" s="2"/>
      <c r="Y777" s="2"/>
      <c r="Z777" s="2"/>
      <c r="AA777" s="2"/>
      <c r="AB777" s="2"/>
      <c r="AC777" s="2"/>
      <c r="AD777" s="2"/>
      <c r="AE777" s="2"/>
    </row>
    <row r="778" spans="1:31" ht="12.75" customHeight="1" x14ac:dyDescent="0.25">
      <c r="A778" s="7"/>
      <c r="B778" s="7"/>
      <c r="K778" s="5"/>
      <c r="X778" s="2"/>
      <c r="Y778" s="2"/>
      <c r="Z778" s="2"/>
      <c r="AA778" s="2"/>
      <c r="AB778" s="2"/>
      <c r="AC778" s="2"/>
      <c r="AD778" s="2"/>
      <c r="AE778" s="2"/>
    </row>
    <row r="779" spans="1:31" ht="12.75" customHeight="1" x14ac:dyDescent="0.25">
      <c r="A779" s="7"/>
      <c r="B779" s="7"/>
      <c r="K779" s="5"/>
      <c r="X779" s="2"/>
      <c r="Y779" s="2"/>
      <c r="Z779" s="2"/>
      <c r="AA779" s="2"/>
      <c r="AB779" s="2"/>
      <c r="AC779" s="2"/>
      <c r="AD779" s="2"/>
      <c r="AE779" s="2"/>
    </row>
    <row r="780" spans="1:31" ht="12.75" customHeight="1" x14ac:dyDescent="0.25">
      <c r="A780" s="7"/>
      <c r="B780" s="7"/>
      <c r="K780" s="5"/>
      <c r="X780" s="2"/>
      <c r="Y780" s="2"/>
      <c r="Z780" s="2"/>
      <c r="AA780" s="2"/>
      <c r="AB780" s="2"/>
      <c r="AC780" s="2"/>
      <c r="AD780" s="2"/>
      <c r="AE780" s="2"/>
    </row>
    <row r="781" spans="1:31" ht="12.75" customHeight="1" x14ac:dyDescent="0.25">
      <c r="A781" s="7"/>
      <c r="B781" s="7"/>
      <c r="K781" s="5"/>
      <c r="X781" s="2"/>
      <c r="Y781" s="2"/>
      <c r="Z781" s="2"/>
      <c r="AA781" s="2"/>
      <c r="AB781" s="2"/>
      <c r="AC781" s="2"/>
      <c r="AD781" s="2"/>
      <c r="AE781" s="2"/>
    </row>
    <row r="782" spans="1:31" ht="12.75" customHeight="1" x14ac:dyDescent="0.25">
      <c r="A782" s="7"/>
      <c r="B782" s="7"/>
      <c r="K782" s="5"/>
      <c r="X782" s="2"/>
      <c r="Y782" s="2"/>
      <c r="Z782" s="2"/>
      <c r="AA782" s="2"/>
      <c r="AB782" s="2"/>
      <c r="AC782" s="2"/>
      <c r="AD782" s="2"/>
      <c r="AE782" s="2"/>
    </row>
    <row r="783" spans="1:31" ht="12.75" customHeight="1" x14ac:dyDescent="0.25">
      <c r="A783" s="7"/>
      <c r="B783" s="7"/>
      <c r="K783" s="5"/>
      <c r="X783" s="2"/>
      <c r="Y783" s="2"/>
      <c r="Z783" s="2"/>
      <c r="AA783" s="2"/>
      <c r="AB783" s="2"/>
      <c r="AC783" s="2"/>
      <c r="AD783" s="2"/>
      <c r="AE783" s="2"/>
    </row>
    <row r="784" spans="1:31" ht="12.75" customHeight="1" x14ac:dyDescent="0.25">
      <c r="A784" s="7"/>
      <c r="B784" s="7"/>
      <c r="K784" s="5"/>
      <c r="X784" s="2"/>
      <c r="Y784" s="2"/>
      <c r="Z784" s="2"/>
      <c r="AA784" s="2"/>
      <c r="AB784" s="2"/>
      <c r="AC784" s="2"/>
      <c r="AD784" s="2"/>
      <c r="AE784" s="2"/>
    </row>
    <row r="785" spans="1:31" ht="12.75" customHeight="1" x14ac:dyDescent="0.25">
      <c r="A785" s="7"/>
      <c r="B785" s="7"/>
      <c r="K785" s="5"/>
      <c r="X785" s="2"/>
      <c r="Y785" s="2"/>
      <c r="Z785" s="2"/>
      <c r="AA785" s="2"/>
      <c r="AB785" s="2"/>
      <c r="AC785" s="2"/>
      <c r="AD785" s="2"/>
      <c r="AE785" s="2"/>
    </row>
    <row r="786" spans="1:31" ht="12.75" customHeight="1" x14ac:dyDescent="0.25">
      <c r="A786" s="7"/>
      <c r="B786" s="7"/>
      <c r="K786" s="5"/>
      <c r="X786" s="2"/>
      <c r="Y786" s="2"/>
      <c r="Z786" s="2"/>
      <c r="AA786" s="2"/>
      <c r="AB786" s="2"/>
      <c r="AC786" s="2"/>
      <c r="AD786" s="2"/>
      <c r="AE786" s="2"/>
    </row>
    <row r="787" spans="1:31" ht="12.75" customHeight="1" x14ac:dyDescent="0.25">
      <c r="A787" s="7"/>
      <c r="B787" s="7"/>
      <c r="K787" s="5"/>
      <c r="X787" s="2"/>
      <c r="Y787" s="2"/>
      <c r="Z787" s="2"/>
      <c r="AA787" s="2"/>
      <c r="AB787" s="2"/>
      <c r="AC787" s="2"/>
      <c r="AD787" s="2"/>
      <c r="AE787" s="2"/>
    </row>
    <row r="788" spans="1:31" ht="12.75" customHeight="1" x14ac:dyDescent="0.25">
      <c r="A788" s="7"/>
      <c r="B788" s="7"/>
      <c r="K788" s="5"/>
      <c r="X788" s="2"/>
      <c r="Y788" s="2"/>
      <c r="Z788" s="2"/>
      <c r="AA788" s="2"/>
      <c r="AB788" s="2"/>
      <c r="AC788" s="2"/>
      <c r="AD788" s="2"/>
      <c r="AE788" s="2"/>
    </row>
    <row r="789" spans="1:31" ht="12.75" customHeight="1" x14ac:dyDescent="0.25">
      <c r="A789" s="7"/>
      <c r="B789" s="7"/>
      <c r="K789" s="5"/>
      <c r="X789" s="2"/>
      <c r="Y789" s="2"/>
      <c r="Z789" s="2"/>
      <c r="AA789" s="2"/>
      <c r="AB789" s="2"/>
      <c r="AC789" s="2"/>
      <c r="AD789" s="2"/>
      <c r="AE789" s="2"/>
    </row>
    <row r="790" spans="1:31" ht="12.75" customHeight="1" x14ac:dyDescent="0.25">
      <c r="A790" s="7"/>
      <c r="B790" s="7"/>
      <c r="K790" s="5"/>
      <c r="X790" s="2"/>
      <c r="Y790" s="2"/>
      <c r="Z790" s="2"/>
      <c r="AA790" s="2"/>
      <c r="AB790" s="2"/>
      <c r="AC790" s="2"/>
      <c r="AD790" s="2"/>
      <c r="AE790" s="2"/>
    </row>
    <row r="791" spans="1:31" ht="12.75" customHeight="1" x14ac:dyDescent="0.25">
      <c r="A791" s="7"/>
      <c r="B791" s="7"/>
      <c r="K791" s="5"/>
      <c r="X791" s="2"/>
      <c r="Y791" s="2"/>
      <c r="Z791" s="2"/>
      <c r="AA791" s="2"/>
      <c r="AB791" s="2"/>
      <c r="AC791" s="2"/>
      <c r="AD791" s="2"/>
      <c r="AE791" s="2"/>
    </row>
    <row r="792" spans="1:31" ht="12.75" customHeight="1" x14ac:dyDescent="0.25">
      <c r="A792" s="7"/>
      <c r="B792" s="7"/>
      <c r="K792" s="5"/>
      <c r="X792" s="2"/>
      <c r="Y792" s="2"/>
      <c r="Z792" s="2"/>
      <c r="AA792" s="2"/>
      <c r="AB792" s="2"/>
      <c r="AC792" s="2"/>
      <c r="AD792" s="2"/>
      <c r="AE792" s="2"/>
    </row>
    <row r="793" spans="1:31" ht="12.75" customHeight="1" x14ac:dyDescent="0.25">
      <c r="A793" s="7"/>
      <c r="B793" s="7"/>
      <c r="K793" s="5"/>
      <c r="X793" s="2"/>
      <c r="Y793" s="2"/>
      <c r="Z793" s="2"/>
      <c r="AA793" s="2"/>
      <c r="AB793" s="2"/>
      <c r="AC793" s="2"/>
      <c r="AD793" s="2"/>
      <c r="AE793" s="2"/>
    </row>
    <row r="794" spans="1:31" ht="12.75" customHeight="1" x14ac:dyDescent="0.25">
      <c r="A794" s="7"/>
      <c r="B794" s="7"/>
      <c r="K794" s="5"/>
      <c r="X794" s="2"/>
      <c r="Y794" s="2"/>
      <c r="Z794" s="2"/>
      <c r="AA794" s="2"/>
      <c r="AB794" s="2"/>
      <c r="AC794" s="2"/>
      <c r="AD794" s="2"/>
      <c r="AE794" s="2"/>
    </row>
    <row r="795" spans="1:31" ht="12.75" customHeight="1" x14ac:dyDescent="0.25">
      <c r="A795" s="7"/>
      <c r="B795" s="7"/>
      <c r="K795" s="5"/>
      <c r="X795" s="2"/>
      <c r="Y795" s="2"/>
      <c r="Z795" s="2"/>
      <c r="AA795" s="2"/>
      <c r="AB795" s="2"/>
      <c r="AC795" s="2"/>
      <c r="AD795" s="2"/>
      <c r="AE795" s="2"/>
    </row>
    <row r="796" spans="1:31" ht="12.75" customHeight="1" x14ac:dyDescent="0.25">
      <c r="A796" s="7"/>
      <c r="B796" s="7"/>
      <c r="K796" s="5"/>
      <c r="X796" s="2"/>
      <c r="Y796" s="2"/>
      <c r="Z796" s="2"/>
      <c r="AA796" s="2"/>
      <c r="AB796" s="2"/>
      <c r="AC796" s="2"/>
      <c r="AD796" s="2"/>
      <c r="AE796" s="2"/>
    </row>
    <row r="797" spans="1:31" ht="12.75" customHeight="1" x14ac:dyDescent="0.25">
      <c r="A797" s="7"/>
      <c r="B797" s="7"/>
      <c r="K797" s="5"/>
      <c r="X797" s="2"/>
      <c r="Y797" s="2"/>
      <c r="Z797" s="2"/>
      <c r="AA797" s="2"/>
      <c r="AB797" s="2"/>
      <c r="AC797" s="2"/>
      <c r="AD797" s="2"/>
      <c r="AE797" s="2"/>
    </row>
    <row r="798" spans="1:31" ht="12.75" customHeight="1" x14ac:dyDescent="0.25">
      <c r="A798" s="7"/>
      <c r="B798" s="7"/>
      <c r="K798" s="5"/>
      <c r="X798" s="2"/>
      <c r="Y798" s="2"/>
      <c r="Z798" s="2"/>
      <c r="AA798" s="2"/>
      <c r="AB798" s="2"/>
      <c r="AC798" s="2"/>
      <c r="AD798" s="2"/>
      <c r="AE798" s="2"/>
    </row>
    <row r="799" spans="1:31" ht="12.75" customHeight="1" x14ac:dyDescent="0.25">
      <c r="A799" s="7"/>
      <c r="B799" s="7"/>
      <c r="K799" s="5"/>
      <c r="X799" s="2"/>
      <c r="Y799" s="2"/>
      <c r="Z799" s="2"/>
      <c r="AA799" s="2"/>
      <c r="AB799" s="2"/>
      <c r="AC799" s="2"/>
      <c r="AD799" s="2"/>
      <c r="AE799" s="2"/>
    </row>
    <row r="800" spans="1:31" ht="12.75" customHeight="1" x14ac:dyDescent="0.25">
      <c r="A800" s="7"/>
      <c r="B800" s="7"/>
      <c r="K800" s="5"/>
      <c r="X800" s="2"/>
      <c r="Y800" s="2"/>
      <c r="Z800" s="2"/>
      <c r="AA800" s="2"/>
      <c r="AB800" s="2"/>
      <c r="AC800" s="2"/>
      <c r="AD800" s="2"/>
      <c r="AE800" s="2"/>
    </row>
    <row r="801" spans="1:31" ht="12.75" customHeight="1" x14ac:dyDescent="0.25">
      <c r="A801" s="7"/>
      <c r="B801" s="7"/>
      <c r="K801" s="5"/>
      <c r="X801" s="2"/>
      <c r="Y801" s="2"/>
      <c r="Z801" s="2"/>
      <c r="AA801" s="2"/>
      <c r="AB801" s="2"/>
      <c r="AC801" s="2"/>
      <c r="AD801" s="2"/>
      <c r="AE801" s="2"/>
    </row>
    <row r="802" spans="1:31" ht="12.75" customHeight="1" x14ac:dyDescent="0.25">
      <c r="A802" s="7"/>
      <c r="B802" s="7"/>
      <c r="K802" s="5"/>
      <c r="X802" s="2"/>
      <c r="Y802" s="2"/>
      <c r="Z802" s="2"/>
      <c r="AA802" s="2"/>
      <c r="AB802" s="2"/>
      <c r="AC802" s="2"/>
      <c r="AD802" s="2"/>
      <c r="AE802" s="2"/>
    </row>
    <row r="803" spans="1:31" ht="12.75" customHeight="1" x14ac:dyDescent="0.25">
      <c r="A803" s="7"/>
      <c r="B803" s="7"/>
      <c r="K803" s="5"/>
      <c r="X803" s="2"/>
      <c r="Y803" s="2"/>
      <c r="Z803" s="2"/>
      <c r="AA803" s="2"/>
      <c r="AB803" s="2"/>
      <c r="AC803" s="2"/>
      <c r="AD803" s="2"/>
      <c r="AE803" s="2"/>
    </row>
    <row r="804" spans="1:31" ht="12.75" customHeight="1" x14ac:dyDescent="0.25">
      <c r="A804" s="7"/>
      <c r="B804" s="7"/>
      <c r="K804" s="5"/>
      <c r="X804" s="2"/>
      <c r="Y804" s="2"/>
      <c r="Z804" s="2"/>
      <c r="AA804" s="2"/>
      <c r="AB804" s="2"/>
      <c r="AC804" s="2"/>
      <c r="AD804" s="2"/>
      <c r="AE804" s="2"/>
    </row>
    <row r="805" spans="1:31" ht="12.75" customHeight="1" x14ac:dyDescent="0.25">
      <c r="A805" s="7"/>
      <c r="B805" s="7"/>
      <c r="K805" s="5"/>
      <c r="X805" s="2"/>
      <c r="Y805" s="2"/>
      <c r="Z805" s="2"/>
      <c r="AA805" s="2"/>
      <c r="AB805" s="2"/>
      <c r="AC805" s="2"/>
      <c r="AD805" s="2"/>
      <c r="AE805" s="2"/>
    </row>
    <row r="806" spans="1:31" ht="12.75" customHeight="1" x14ac:dyDescent="0.25">
      <c r="A806" s="7"/>
      <c r="B806" s="7"/>
      <c r="K806" s="5"/>
      <c r="X806" s="2"/>
      <c r="Y806" s="2"/>
      <c r="Z806" s="2"/>
      <c r="AA806" s="2"/>
      <c r="AB806" s="2"/>
      <c r="AC806" s="2"/>
      <c r="AD806" s="2"/>
      <c r="AE806" s="2"/>
    </row>
    <row r="807" spans="1:31" ht="12.75" customHeight="1" x14ac:dyDescent="0.25">
      <c r="A807" s="7"/>
      <c r="B807" s="7"/>
      <c r="K807" s="5"/>
      <c r="X807" s="2"/>
      <c r="Y807" s="2"/>
      <c r="Z807" s="2"/>
      <c r="AA807" s="2"/>
      <c r="AB807" s="2"/>
      <c r="AC807" s="2"/>
      <c r="AD807" s="2"/>
      <c r="AE807" s="2"/>
    </row>
    <row r="808" spans="1:31" ht="12.75" customHeight="1" x14ac:dyDescent="0.25">
      <c r="A808" s="7"/>
      <c r="B808" s="7"/>
      <c r="K808" s="5"/>
      <c r="X808" s="2"/>
      <c r="Y808" s="2"/>
      <c r="Z808" s="2"/>
      <c r="AA808" s="2"/>
      <c r="AB808" s="2"/>
      <c r="AC808" s="2"/>
      <c r="AD808" s="2"/>
      <c r="AE808" s="2"/>
    </row>
    <row r="809" spans="1:31" ht="12.75" customHeight="1" x14ac:dyDescent="0.25">
      <c r="A809" s="7"/>
      <c r="B809" s="7"/>
      <c r="K809" s="5"/>
      <c r="X809" s="2"/>
      <c r="Y809" s="2"/>
      <c r="Z809" s="2"/>
      <c r="AA809" s="2"/>
      <c r="AB809" s="2"/>
      <c r="AC809" s="2"/>
      <c r="AD809" s="2"/>
      <c r="AE809" s="2"/>
    </row>
    <row r="810" spans="1:31" ht="12.75" customHeight="1" x14ac:dyDescent="0.25">
      <c r="A810" s="7"/>
      <c r="B810" s="7"/>
      <c r="K810" s="5"/>
      <c r="X810" s="2"/>
      <c r="Y810" s="2"/>
      <c r="Z810" s="2"/>
      <c r="AA810" s="2"/>
      <c r="AB810" s="2"/>
      <c r="AC810" s="2"/>
      <c r="AD810" s="2"/>
      <c r="AE810" s="2"/>
    </row>
    <row r="811" spans="1:31" ht="12.75" customHeight="1" x14ac:dyDescent="0.25">
      <c r="A811" s="7"/>
      <c r="B811" s="7"/>
      <c r="K811" s="5"/>
      <c r="X811" s="2"/>
      <c r="Y811" s="2"/>
      <c r="Z811" s="2"/>
      <c r="AA811" s="2"/>
      <c r="AB811" s="2"/>
      <c r="AC811" s="2"/>
      <c r="AD811" s="2"/>
      <c r="AE811" s="2"/>
    </row>
    <row r="812" spans="1:31" ht="12.75" customHeight="1" x14ac:dyDescent="0.25">
      <c r="A812" s="7"/>
      <c r="B812" s="7"/>
      <c r="K812" s="5"/>
      <c r="X812" s="2"/>
      <c r="Y812" s="2"/>
      <c r="Z812" s="2"/>
      <c r="AA812" s="2"/>
      <c r="AB812" s="2"/>
      <c r="AC812" s="2"/>
      <c r="AD812" s="2"/>
      <c r="AE812" s="2"/>
    </row>
    <row r="813" spans="1:31" ht="12.75" customHeight="1" x14ac:dyDescent="0.25">
      <c r="A813" s="7"/>
      <c r="B813" s="7"/>
      <c r="K813" s="5"/>
      <c r="X813" s="2"/>
      <c r="Y813" s="2"/>
      <c r="Z813" s="2"/>
      <c r="AA813" s="2"/>
      <c r="AB813" s="2"/>
      <c r="AC813" s="2"/>
      <c r="AD813" s="2"/>
      <c r="AE813" s="2"/>
    </row>
    <row r="814" spans="1:31" ht="12.75" customHeight="1" x14ac:dyDescent="0.25">
      <c r="A814" s="7"/>
      <c r="B814" s="7"/>
      <c r="K814" s="5"/>
      <c r="X814" s="2"/>
      <c r="Y814" s="2"/>
      <c r="Z814" s="2"/>
      <c r="AA814" s="2"/>
      <c r="AB814" s="2"/>
      <c r="AC814" s="2"/>
      <c r="AD814" s="2"/>
      <c r="AE814" s="2"/>
    </row>
    <row r="815" spans="1:31" ht="12.75" customHeight="1" x14ac:dyDescent="0.25">
      <c r="A815" s="7"/>
      <c r="B815" s="7"/>
      <c r="K815" s="5"/>
      <c r="X815" s="2"/>
      <c r="Y815" s="2"/>
      <c r="Z815" s="2"/>
      <c r="AA815" s="2"/>
      <c r="AB815" s="2"/>
      <c r="AC815" s="2"/>
      <c r="AD815" s="2"/>
      <c r="AE815" s="2"/>
    </row>
    <row r="816" spans="1:31" ht="12.75" customHeight="1" x14ac:dyDescent="0.25">
      <c r="A816" s="7"/>
      <c r="B816" s="7"/>
      <c r="K816" s="5"/>
      <c r="X816" s="2"/>
      <c r="Y816" s="2"/>
      <c r="Z816" s="2"/>
      <c r="AA816" s="2"/>
      <c r="AB816" s="2"/>
      <c r="AC816" s="2"/>
      <c r="AD816" s="2"/>
      <c r="AE816" s="2"/>
    </row>
    <row r="817" spans="1:31" ht="12.75" customHeight="1" x14ac:dyDescent="0.25">
      <c r="A817" s="7"/>
      <c r="B817" s="7"/>
      <c r="K817" s="5"/>
      <c r="X817" s="2"/>
      <c r="Y817" s="2"/>
      <c r="Z817" s="2"/>
      <c r="AA817" s="2"/>
      <c r="AB817" s="2"/>
      <c r="AC817" s="2"/>
      <c r="AD817" s="2"/>
      <c r="AE817" s="2"/>
    </row>
    <row r="818" spans="1:31" ht="12.75" customHeight="1" x14ac:dyDescent="0.25">
      <c r="A818" s="7"/>
      <c r="B818" s="7"/>
      <c r="K818" s="5"/>
      <c r="X818" s="2"/>
      <c r="Y818" s="2"/>
      <c r="Z818" s="2"/>
      <c r="AA818" s="2"/>
      <c r="AB818" s="2"/>
      <c r="AC818" s="2"/>
      <c r="AD818" s="2"/>
      <c r="AE818" s="2"/>
    </row>
    <row r="819" spans="1:31" ht="12.75" customHeight="1" x14ac:dyDescent="0.25">
      <c r="A819" s="7"/>
      <c r="B819" s="7"/>
      <c r="K819" s="5"/>
      <c r="X819" s="2"/>
      <c r="Y819" s="2"/>
      <c r="Z819" s="2"/>
      <c r="AA819" s="2"/>
      <c r="AB819" s="2"/>
      <c r="AC819" s="2"/>
      <c r="AD819" s="2"/>
      <c r="AE819" s="2"/>
    </row>
    <row r="820" spans="1:31" ht="12.75" customHeight="1" x14ac:dyDescent="0.25">
      <c r="A820" s="7"/>
      <c r="B820" s="7"/>
      <c r="K820" s="5"/>
      <c r="X820" s="2"/>
      <c r="Y820" s="2"/>
      <c r="Z820" s="2"/>
      <c r="AA820" s="2"/>
      <c r="AB820" s="2"/>
      <c r="AC820" s="2"/>
      <c r="AD820" s="2"/>
      <c r="AE820" s="2"/>
    </row>
    <row r="821" spans="1:31" ht="12.75" customHeight="1" x14ac:dyDescent="0.25">
      <c r="A821" s="7"/>
      <c r="B821" s="7"/>
      <c r="K821" s="5"/>
      <c r="X821" s="2"/>
      <c r="Y821" s="2"/>
      <c r="Z821" s="2"/>
      <c r="AA821" s="2"/>
      <c r="AB821" s="2"/>
      <c r="AC821" s="2"/>
      <c r="AD821" s="2"/>
      <c r="AE821" s="2"/>
    </row>
    <row r="822" spans="1:31" ht="12.75" customHeight="1" x14ac:dyDescent="0.25">
      <c r="A822" s="7"/>
      <c r="B822" s="7"/>
      <c r="K822" s="5"/>
      <c r="X822" s="2"/>
      <c r="Y822" s="2"/>
      <c r="Z822" s="2"/>
      <c r="AA822" s="2"/>
      <c r="AB822" s="2"/>
      <c r="AC822" s="2"/>
      <c r="AD822" s="2"/>
      <c r="AE822" s="2"/>
    </row>
    <row r="823" spans="1:31" ht="12.75" customHeight="1" x14ac:dyDescent="0.25">
      <c r="A823" s="7"/>
      <c r="B823" s="7"/>
      <c r="K823" s="5"/>
      <c r="X823" s="2"/>
      <c r="Y823" s="2"/>
      <c r="Z823" s="2"/>
      <c r="AA823" s="2"/>
      <c r="AB823" s="2"/>
      <c r="AC823" s="2"/>
      <c r="AD823" s="2"/>
      <c r="AE823" s="2"/>
    </row>
    <row r="824" spans="1:31" ht="12.75" customHeight="1" x14ac:dyDescent="0.25">
      <c r="A824" s="7"/>
      <c r="B824" s="7"/>
      <c r="K824" s="5"/>
      <c r="X824" s="2"/>
      <c r="Y824" s="2"/>
      <c r="Z824" s="2"/>
      <c r="AA824" s="2"/>
      <c r="AB824" s="2"/>
      <c r="AC824" s="2"/>
      <c r="AD824" s="2"/>
      <c r="AE824" s="2"/>
    </row>
    <row r="825" spans="1:31" ht="12.75" customHeight="1" x14ac:dyDescent="0.25">
      <c r="A825" s="7"/>
      <c r="B825" s="7"/>
      <c r="K825" s="5"/>
      <c r="X825" s="2"/>
      <c r="Y825" s="2"/>
      <c r="Z825" s="2"/>
      <c r="AA825" s="2"/>
      <c r="AB825" s="2"/>
      <c r="AC825" s="2"/>
      <c r="AD825" s="2"/>
      <c r="AE825" s="2"/>
    </row>
    <row r="826" spans="1:31" ht="12.75" customHeight="1" x14ac:dyDescent="0.25">
      <c r="A826" s="7"/>
      <c r="B826" s="7"/>
      <c r="K826" s="5"/>
      <c r="X826" s="2"/>
      <c r="Y826" s="2"/>
      <c r="Z826" s="2"/>
      <c r="AA826" s="2"/>
      <c r="AB826" s="2"/>
      <c r="AC826" s="2"/>
      <c r="AD826" s="2"/>
      <c r="AE826" s="2"/>
    </row>
    <row r="827" spans="1:31" ht="12.75" customHeight="1" x14ac:dyDescent="0.25">
      <c r="A827" s="7"/>
      <c r="B827" s="7"/>
      <c r="K827" s="5"/>
      <c r="X827" s="2"/>
      <c r="Y827" s="2"/>
      <c r="Z827" s="2"/>
      <c r="AA827" s="2"/>
      <c r="AB827" s="2"/>
      <c r="AC827" s="2"/>
      <c r="AD827" s="2"/>
      <c r="AE827" s="2"/>
    </row>
    <row r="828" spans="1:31" ht="12.75" customHeight="1" x14ac:dyDescent="0.25">
      <c r="A828" s="7"/>
      <c r="B828" s="7"/>
      <c r="K828" s="5"/>
      <c r="X828" s="2"/>
      <c r="Y828" s="2"/>
      <c r="Z828" s="2"/>
      <c r="AA828" s="2"/>
      <c r="AB828" s="2"/>
      <c r="AC828" s="2"/>
      <c r="AD828" s="2"/>
      <c r="AE828" s="2"/>
    </row>
    <row r="829" spans="1:31" ht="12.75" customHeight="1" x14ac:dyDescent="0.25">
      <c r="A829" s="7"/>
      <c r="B829" s="7"/>
      <c r="K829" s="5"/>
      <c r="X829" s="2"/>
      <c r="Y829" s="2"/>
      <c r="Z829" s="2"/>
      <c r="AA829" s="2"/>
      <c r="AB829" s="2"/>
      <c r="AC829" s="2"/>
      <c r="AD829" s="2"/>
      <c r="AE829" s="2"/>
    </row>
    <row r="830" spans="1:31" ht="12.75" customHeight="1" x14ac:dyDescent="0.25">
      <c r="A830" s="7"/>
      <c r="B830" s="7"/>
      <c r="K830" s="5"/>
      <c r="X830" s="2"/>
      <c r="Y830" s="2"/>
      <c r="Z830" s="2"/>
      <c r="AA830" s="2"/>
      <c r="AB830" s="2"/>
      <c r="AC830" s="2"/>
      <c r="AD830" s="2"/>
      <c r="AE830" s="2"/>
    </row>
    <row r="831" spans="1:31" ht="12.75" customHeight="1" x14ac:dyDescent="0.25">
      <c r="A831" s="7"/>
      <c r="B831" s="7"/>
      <c r="K831" s="5"/>
      <c r="X831" s="2"/>
      <c r="Y831" s="2"/>
      <c r="Z831" s="2"/>
      <c r="AA831" s="2"/>
      <c r="AB831" s="2"/>
      <c r="AC831" s="2"/>
      <c r="AD831" s="2"/>
      <c r="AE831" s="2"/>
    </row>
    <row r="832" spans="1:31" ht="12.75" customHeight="1" x14ac:dyDescent="0.25">
      <c r="A832" s="7"/>
      <c r="B832" s="7"/>
      <c r="K832" s="5"/>
      <c r="X832" s="2"/>
      <c r="Y832" s="2"/>
      <c r="Z832" s="2"/>
      <c r="AA832" s="2"/>
      <c r="AB832" s="2"/>
      <c r="AC832" s="2"/>
      <c r="AD832" s="2"/>
      <c r="AE832" s="2"/>
    </row>
    <row r="833" spans="1:31" ht="12.75" customHeight="1" x14ac:dyDescent="0.25">
      <c r="A833" s="7"/>
      <c r="B833" s="7"/>
      <c r="K833" s="5"/>
      <c r="X833" s="2"/>
      <c r="Y833" s="2"/>
      <c r="Z833" s="2"/>
      <c r="AA833" s="2"/>
      <c r="AB833" s="2"/>
      <c r="AC833" s="2"/>
      <c r="AD833" s="2"/>
      <c r="AE833" s="2"/>
    </row>
    <row r="834" spans="1:31" ht="12.75" customHeight="1" x14ac:dyDescent="0.25">
      <c r="A834" s="7"/>
      <c r="B834" s="7"/>
      <c r="K834" s="5"/>
      <c r="X834" s="2"/>
      <c r="Y834" s="2"/>
      <c r="Z834" s="2"/>
      <c r="AA834" s="2"/>
      <c r="AB834" s="2"/>
      <c r="AC834" s="2"/>
      <c r="AD834" s="2"/>
      <c r="AE834" s="2"/>
    </row>
    <row r="835" spans="1:31" ht="12.75" customHeight="1" x14ac:dyDescent="0.25">
      <c r="A835" s="7"/>
      <c r="B835" s="7"/>
      <c r="K835" s="5"/>
      <c r="X835" s="2"/>
      <c r="Y835" s="2"/>
      <c r="Z835" s="2"/>
      <c r="AA835" s="2"/>
      <c r="AB835" s="2"/>
      <c r="AC835" s="2"/>
      <c r="AD835" s="2"/>
      <c r="AE835" s="2"/>
    </row>
    <row r="836" spans="1:31" ht="12.75" customHeight="1" x14ac:dyDescent="0.25">
      <c r="A836" s="7"/>
      <c r="B836" s="7"/>
      <c r="K836" s="5"/>
      <c r="X836" s="2"/>
      <c r="Y836" s="2"/>
      <c r="Z836" s="2"/>
      <c r="AA836" s="2"/>
      <c r="AB836" s="2"/>
      <c r="AC836" s="2"/>
      <c r="AD836" s="2"/>
      <c r="AE836" s="2"/>
    </row>
    <row r="837" spans="1:31" ht="12.75" customHeight="1" x14ac:dyDescent="0.25">
      <c r="A837" s="7"/>
      <c r="B837" s="7"/>
      <c r="K837" s="5"/>
      <c r="X837" s="2"/>
      <c r="Y837" s="2"/>
      <c r="Z837" s="2"/>
      <c r="AA837" s="2"/>
      <c r="AB837" s="2"/>
      <c r="AC837" s="2"/>
      <c r="AD837" s="2"/>
      <c r="AE837" s="2"/>
    </row>
    <row r="838" spans="1:31" ht="12.75" customHeight="1" x14ac:dyDescent="0.25">
      <c r="A838" s="7"/>
      <c r="B838" s="7"/>
      <c r="K838" s="5"/>
      <c r="X838" s="2"/>
      <c r="Y838" s="2"/>
      <c r="Z838" s="2"/>
      <c r="AA838" s="2"/>
      <c r="AB838" s="2"/>
      <c r="AC838" s="2"/>
      <c r="AD838" s="2"/>
      <c r="AE838" s="2"/>
    </row>
    <row r="839" spans="1:31" ht="12.75" customHeight="1" x14ac:dyDescent="0.25">
      <c r="A839" s="7"/>
      <c r="B839" s="7"/>
      <c r="K839" s="5"/>
      <c r="X839" s="2"/>
      <c r="Y839" s="2"/>
      <c r="Z839" s="2"/>
      <c r="AA839" s="2"/>
      <c r="AB839" s="2"/>
      <c r="AC839" s="2"/>
      <c r="AD839" s="2"/>
      <c r="AE839" s="2"/>
    </row>
    <row r="840" spans="1:31" ht="12.75" customHeight="1" x14ac:dyDescent="0.25">
      <c r="A840" s="7"/>
      <c r="B840" s="7"/>
      <c r="K840" s="5"/>
      <c r="X840" s="2"/>
      <c r="Y840" s="2"/>
      <c r="Z840" s="2"/>
      <c r="AA840" s="2"/>
      <c r="AB840" s="2"/>
      <c r="AC840" s="2"/>
      <c r="AD840" s="2"/>
      <c r="AE840" s="2"/>
    </row>
    <row r="841" spans="1:31" ht="12.75" customHeight="1" x14ac:dyDescent="0.25">
      <c r="A841" s="7"/>
      <c r="B841" s="7"/>
      <c r="K841" s="5"/>
      <c r="X841" s="2"/>
      <c r="Y841" s="2"/>
      <c r="Z841" s="2"/>
      <c r="AA841" s="2"/>
      <c r="AB841" s="2"/>
      <c r="AC841" s="2"/>
      <c r="AD841" s="2"/>
      <c r="AE841" s="2"/>
    </row>
    <row r="842" spans="1:31" ht="12.75" customHeight="1" x14ac:dyDescent="0.25">
      <c r="A842" s="7"/>
      <c r="B842" s="7"/>
      <c r="K842" s="5"/>
      <c r="X842" s="2"/>
      <c r="Y842" s="2"/>
      <c r="Z842" s="2"/>
      <c r="AA842" s="2"/>
      <c r="AB842" s="2"/>
      <c r="AC842" s="2"/>
      <c r="AD842" s="2"/>
      <c r="AE842" s="2"/>
    </row>
    <row r="843" spans="1:31" ht="12.75" customHeight="1" x14ac:dyDescent="0.25">
      <c r="A843" s="7"/>
      <c r="B843" s="7"/>
      <c r="K843" s="5"/>
      <c r="X843" s="2"/>
      <c r="Y843" s="2"/>
      <c r="Z843" s="2"/>
      <c r="AA843" s="2"/>
      <c r="AB843" s="2"/>
      <c r="AC843" s="2"/>
      <c r="AD843" s="2"/>
      <c r="AE843" s="2"/>
    </row>
    <row r="844" spans="1:31" ht="12.75" customHeight="1" x14ac:dyDescent="0.25">
      <c r="A844" s="7"/>
      <c r="B844" s="7"/>
      <c r="K844" s="5"/>
      <c r="X844" s="2"/>
      <c r="Y844" s="2"/>
      <c r="Z844" s="2"/>
      <c r="AA844" s="2"/>
      <c r="AB844" s="2"/>
      <c r="AC844" s="2"/>
      <c r="AD844" s="2"/>
      <c r="AE844" s="2"/>
    </row>
    <row r="845" spans="1:31" ht="12.75" customHeight="1" x14ac:dyDescent="0.25">
      <c r="A845" s="7"/>
      <c r="B845" s="7"/>
      <c r="K845" s="5"/>
      <c r="X845" s="2"/>
      <c r="Y845" s="2"/>
      <c r="Z845" s="2"/>
      <c r="AA845" s="2"/>
      <c r="AB845" s="2"/>
      <c r="AC845" s="2"/>
      <c r="AD845" s="2"/>
      <c r="AE845" s="2"/>
    </row>
    <row r="846" spans="1:31" ht="12.75" customHeight="1" x14ac:dyDescent="0.25">
      <c r="A846" s="7"/>
      <c r="B846" s="7"/>
      <c r="K846" s="5"/>
      <c r="X846" s="2"/>
      <c r="Y846" s="2"/>
      <c r="Z846" s="2"/>
      <c r="AA846" s="2"/>
      <c r="AB846" s="2"/>
      <c r="AC846" s="2"/>
      <c r="AD846" s="2"/>
      <c r="AE846" s="2"/>
    </row>
    <row r="847" spans="1:31" ht="12.75" customHeight="1" x14ac:dyDescent="0.25">
      <c r="A847" s="7"/>
      <c r="B847" s="7"/>
      <c r="K847" s="5"/>
      <c r="X847" s="2"/>
      <c r="Y847" s="2"/>
      <c r="Z847" s="2"/>
      <c r="AA847" s="2"/>
      <c r="AB847" s="2"/>
      <c r="AC847" s="2"/>
      <c r="AD847" s="2"/>
      <c r="AE847" s="2"/>
    </row>
    <row r="848" spans="1:31" ht="12.75" customHeight="1" x14ac:dyDescent="0.25">
      <c r="A848" s="7"/>
      <c r="B848" s="7"/>
      <c r="K848" s="5"/>
      <c r="X848" s="2"/>
      <c r="Y848" s="2"/>
      <c r="Z848" s="2"/>
      <c r="AA848" s="2"/>
      <c r="AB848" s="2"/>
      <c r="AC848" s="2"/>
      <c r="AD848" s="2"/>
      <c r="AE848" s="2"/>
    </row>
    <row r="849" spans="1:31" ht="12.75" customHeight="1" x14ac:dyDescent="0.25">
      <c r="A849" s="7"/>
      <c r="B849" s="7"/>
      <c r="K849" s="5"/>
      <c r="X849" s="2"/>
      <c r="Y849" s="2"/>
      <c r="Z849" s="2"/>
      <c r="AA849" s="2"/>
      <c r="AB849" s="2"/>
      <c r="AC849" s="2"/>
      <c r="AD849" s="2"/>
      <c r="AE849" s="2"/>
    </row>
    <row r="850" spans="1:31" ht="12.75" customHeight="1" x14ac:dyDescent="0.25">
      <c r="A850" s="7"/>
      <c r="B850" s="7"/>
      <c r="K850" s="5"/>
      <c r="X850" s="2"/>
      <c r="Y850" s="2"/>
      <c r="Z850" s="2"/>
      <c r="AA850" s="2"/>
      <c r="AB850" s="2"/>
      <c r="AC850" s="2"/>
      <c r="AD850" s="2"/>
      <c r="AE850" s="2"/>
    </row>
    <row r="851" spans="1:31" ht="12.75" customHeight="1" x14ac:dyDescent="0.25">
      <c r="A851" s="7"/>
      <c r="B851" s="7"/>
      <c r="K851" s="5"/>
      <c r="X851" s="2"/>
      <c r="Y851" s="2"/>
      <c r="Z851" s="2"/>
      <c r="AA851" s="2"/>
      <c r="AB851" s="2"/>
      <c r="AC851" s="2"/>
      <c r="AD851" s="2"/>
      <c r="AE851" s="2"/>
    </row>
    <row r="852" spans="1:31" ht="12.75" customHeight="1" x14ac:dyDescent="0.25">
      <c r="A852" s="7"/>
      <c r="B852" s="7"/>
      <c r="K852" s="5"/>
      <c r="X852" s="2"/>
      <c r="Y852" s="2"/>
      <c r="Z852" s="2"/>
      <c r="AA852" s="2"/>
      <c r="AB852" s="2"/>
      <c r="AC852" s="2"/>
      <c r="AD852" s="2"/>
      <c r="AE852" s="2"/>
    </row>
    <row r="853" spans="1:31" ht="12.75" customHeight="1" x14ac:dyDescent="0.25">
      <c r="A853" s="7"/>
      <c r="B853" s="7"/>
      <c r="K853" s="5"/>
      <c r="X853" s="2"/>
      <c r="Y853" s="2"/>
      <c r="Z853" s="2"/>
      <c r="AA853" s="2"/>
      <c r="AB853" s="2"/>
      <c r="AC853" s="2"/>
      <c r="AD853" s="2"/>
      <c r="AE853" s="2"/>
    </row>
    <row r="854" spans="1:31" ht="12.75" customHeight="1" x14ac:dyDescent="0.25">
      <c r="A854" s="7"/>
      <c r="B854" s="7"/>
      <c r="K854" s="5"/>
      <c r="X854" s="2"/>
      <c r="Y854" s="2"/>
      <c r="Z854" s="2"/>
      <c r="AA854" s="2"/>
      <c r="AB854" s="2"/>
      <c r="AC854" s="2"/>
      <c r="AD854" s="2"/>
      <c r="AE854" s="2"/>
    </row>
    <row r="855" spans="1:31" ht="12.75" customHeight="1" x14ac:dyDescent="0.25">
      <c r="A855" s="7"/>
      <c r="B855" s="7"/>
      <c r="K855" s="5"/>
      <c r="X855" s="2"/>
      <c r="Y855" s="2"/>
      <c r="Z855" s="2"/>
      <c r="AA855" s="2"/>
      <c r="AB855" s="2"/>
      <c r="AC855" s="2"/>
      <c r="AD855" s="2"/>
      <c r="AE855" s="2"/>
    </row>
    <row r="856" spans="1:31" ht="12.75" customHeight="1" x14ac:dyDescent="0.25">
      <c r="A856" s="7"/>
      <c r="B856" s="7"/>
      <c r="K856" s="5"/>
      <c r="X856" s="2"/>
      <c r="Y856" s="2"/>
      <c r="Z856" s="2"/>
      <c r="AA856" s="2"/>
      <c r="AB856" s="2"/>
      <c r="AC856" s="2"/>
      <c r="AD856" s="2"/>
      <c r="AE856" s="2"/>
    </row>
    <row r="857" spans="1:31" ht="12.75" customHeight="1" x14ac:dyDescent="0.25">
      <c r="A857" s="7"/>
      <c r="B857" s="7"/>
      <c r="K857" s="5"/>
      <c r="X857" s="2"/>
      <c r="Y857" s="2"/>
      <c r="Z857" s="2"/>
      <c r="AA857" s="2"/>
      <c r="AB857" s="2"/>
      <c r="AC857" s="2"/>
      <c r="AD857" s="2"/>
      <c r="AE857" s="2"/>
    </row>
    <row r="858" spans="1:31" ht="12.75" customHeight="1" x14ac:dyDescent="0.25">
      <c r="A858" s="7"/>
      <c r="B858" s="7"/>
      <c r="K858" s="5"/>
      <c r="X858" s="2"/>
      <c r="Y858" s="2"/>
      <c r="Z858" s="2"/>
      <c r="AA858" s="2"/>
      <c r="AB858" s="2"/>
      <c r="AC858" s="2"/>
      <c r="AD858" s="2"/>
      <c r="AE858" s="2"/>
    </row>
    <row r="859" spans="1:31" ht="12.75" customHeight="1" x14ac:dyDescent="0.25">
      <c r="A859" s="7"/>
      <c r="B859" s="7"/>
      <c r="K859" s="5"/>
      <c r="X859" s="2"/>
      <c r="Y859" s="2"/>
      <c r="Z859" s="2"/>
      <c r="AA859" s="2"/>
      <c r="AB859" s="2"/>
      <c r="AC859" s="2"/>
      <c r="AD859" s="2"/>
      <c r="AE859" s="2"/>
    </row>
    <row r="860" spans="1:31" ht="12.75" customHeight="1" x14ac:dyDescent="0.25">
      <c r="A860" s="7"/>
      <c r="B860" s="7"/>
      <c r="K860" s="5"/>
      <c r="X860" s="2"/>
      <c r="Y860" s="2"/>
      <c r="Z860" s="2"/>
      <c r="AA860" s="2"/>
      <c r="AB860" s="2"/>
      <c r="AC860" s="2"/>
      <c r="AD860" s="2"/>
      <c r="AE860" s="2"/>
    </row>
    <row r="861" spans="1:31" ht="12.75" customHeight="1" x14ac:dyDescent="0.25">
      <c r="A861" s="7"/>
      <c r="B861" s="7"/>
      <c r="K861" s="5"/>
      <c r="X861" s="2"/>
      <c r="Y861" s="2"/>
      <c r="Z861" s="2"/>
      <c r="AA861" s="2"/>
      <c r="AB861" s="2"/>
      <c r="AC861" s="2"/>
      <c r="AD861" s="2"/>
      <c r="AE861" s="2"/>
    </row>
    <row r="862" spans="1:31" ht="12.75" customHeight="1" x14ac:dyDescent="0.25">
      <c r="A862" s="7"/>
      <c r="B862" s="7"/>
      <c r="K862" s="5"/>
      <c r="X862" s="2"/>
      <c r="Y862" s="2"/>
      <c r="Z862" s="2"/>
      <c r="AA862" s="2"/>
      <c r="AB862" s="2"/>
      <c r="AC862" s="2"/>
      <c r="AD862" s="2"/>
      <c r="AE862" s="2"/>
    </row>
    <row r="863" spans="1:31" ht="12.75" customHeight="1" x14ac:dyDescent="0.25">
      <c r="A863" s="7"/>
      <c r="B863" s="7"/>
      <c r="K863" s="5"/>
      <c r="X863" s="2"/>
      <c r="Y863" s="2"/>
      <c r="Z863" s="2"/>
      <c r="AA863" s="2"/>
      <c r="AB863" s="2"/>
      <c r="AC863" s="2"/>
      <c r="AD863" s="2"/>
      <c r="AE863" s="2"/>
    </row>
    <row r="864" spans="1:31" ht="12.75" customHeight="1" x14ac:dyDescent="0.25">
      <c r="A864" s="7"/>
      <c r="B864" s="7"/>
      <c r="K864" s="5"/>
      <c r="X864" s="2"/>
      <c r="Y864" s="2"/>
      <c r="Z864" s="2"/>
      <c r="AA864" s="2"/>
      <c r="AB864" s="2"/>
      <c r="AC864" s="2"/>
      <c r="AD864" s="2"/>
      <c r="AE864" s="2"/>
    </row>
    <row r="865" spans="1:31" ht="12.75" customHeight="1" x14ac:dyDescent="0.25">
      <c r="A865" s="7"/>
      <c r="B865" s="7"/>
      <c r="K865" s="5"/>
      <c r="X865" s="2"/>
      <c r="Y865" s="2"/>
      <c r="Z865" s="2"/>
      <c r="AA865" s="2"/>
      <c r="AB865" s="2"/>
      <c r="AC865" s="2"/>
      <c r="AD865" s="2"/>
      <c r="AE865" s="2"/>
    </row>
    <row r="866" spans="1:31" ht="12.75" customHeight="1" x14ac:dyDescent="0.25">
      <c r="A866" s="7"/>
      <c r="B866" s="7"/>
      <c r="K866" s="5"/>
      <c r="X866" s="2"/>
      <c r="Y866" s="2"/>
      <c r="Z866" s="2"/>
      <c r="AA866" s="2"/>
      <c r="AB866" s="2"/>
      <c r="AC866" s="2"/>
      <c r="AD866" s="2"/>
      <c r="AE866" s="2"/>
    </row>
    <row r="867" spans="1:31" ht="12.75" customHeight="1" x14ac:dyDescent="0.25">
      <c r="A867" s="7"/>
      <c r="B867" s="7"/>
      <c r="K867" s="5"/>
      <c r="X867" s="2"/>
      <c r="Y867" s="2"/>
      <c r="Z867" s="2"/>
      <c r="AA867" s="2"/>
      <c r="AB867" s="2"/>
      <c r="AC867" s="2"/>
      <c r="AD867" s="2"/>
      <c r="AE867" s="2"/>
    </row>
    <row r="868" spans="1:31" ht="12.75" customHeight="1" x14ac:dyDescent="0.25">
      <c r="A868" s="7"/>
      <c r="B868" s="7"/>
      <c r="K868" s="5"/>
      <c r="X868" s="2"/>
      <c r="Y868" s="2"/>
      <c r="Z868" s="2"/>
      <c r="AA868" s="2"/>
      <c r="AB868" s="2"/>
      <c r="AC868" s="2"/>
      <c r="AD868" s="2"/>
      <c r="AE868" s="2"/>
    </row>
    <row r="869" spans="1:31" ht="12.75" customHeight="1" x14ac:dyDescent="0.25">
      <c r="A869" s="7"/>
      <c r="B869" s="7"/>
      <c r="K869" s="5"/>
      <c r="X869" s="2"/>
      <c r="Y869" s="2"/>
      <c r="Z869" s="2"/>
      <c r="AA869" s="2"/>
      <c r="AB869" s="2"/>
      <c r="AC869" s="2"/>
      <c r="AD869" s="2"/>
      <c r="AE869" s="2"/>
    </row>
    <row r="870" spans="1:31" ht="12.75" customHeight="1" x14ac:dyDescent="0.25">
      <c r="A870" s="7"/>
      <c r="B870" s="7"/>
      <c r="K870" s="5"/>
      <c r="X870" s="2"/>
      <c r="Y870" s="2"/>
      <c r="Z870" s="2"/>
      <c r="AA870" s="2"/>
      <c r="AB870" s="2"/>
      <c r="AC870" s="2"/>
      <c r="AD870" s="2"/>
      <c r="AE870" s="2"/>
    </row>
    <row r="871" spans="1:31" ht="12.75" customHeight="1" x14ac:dyDescent="0.25">
      <c r="A871" s="7"/>
      <c r="B871" s="7"/>
      <c r="K871" s="5"/>
      <c r="X871" s="2"/>
      <c r="Y871" s="2"/>
      <c r="Z871" s="2"/>
      <c r="AA871" s="2"/>
      <c r="AB871" s="2"/>
      <c r="AC871" s="2"/>
      <c r="AD871" s="2"/>
      <c r="AE871" s="2"/>
    </row>
    <row r="872" spans="1:31" ht="12.75" customHeight="1" x14ac:dyDescent="0.25">
      <c r="A872" s="7"/>
      <c r="B872" s="7"/>
      <c r="K872" s="5"/>
      <c r="X872" s="2"/>
      <c r="Y872" s="2"/>
      <c r="Z872" s="2"/>
      <c r="AA872" s="2"/>
      <c r="AB872" s="2"/>
      <c r="AC872" s="2"/>
      <c r="AD872" s="2"/>
      <c r="AE872" s="2"/>
    </row>
    <row r="873" spans="1:31" ht="12.75" customHeight="1" x14ac:dyDescent="0.25">
      <c r="A873" s="7"/>
      <c r="B873" s="7"/>
      <c r="K873" s="5"/>
      <c r="X873" s="2"/>
      <c r="Y873" s="2"/>
      <c r="Z873" s="2"/>
      <c r="AA873" s="2"/>
      <c r="AB873" s="2"/>
      <c r="AC873" s="2"/>
      <c r="AD873" s="2"/>
      <c r="AE873" s="2"/>
    </row>
    <row r="874" spans="1:31" ht="12.75" customHeight="1" x14ac:dyDescent="0.25">
      <c r="A874" s="7"/>
      <c r="B874" s="7"/>
      <c r="K874" s="5"/>
      <c r="X874" s="2"/>
      <c r="Y874" s="2"/>
      <c r="Z874" s="2"/>
      <c r="AA874" s="2"/>
      <c r="AB874" s="2"/>
      <c r="AC874" s="2"/>
      <c r="AD874" s="2"/>
      <c r="AE874" s="2"/>
    </row>
    <row r="875" spans="1:31" ht="12.75" customHeight="1" x14ac:dyDescent="0.25">
      <c r="A875" s="7"/>
      <c r="B875" s="7"/>
      <c r="K875" s="5"/>
      <c r="X875" s="2"/>
      <c r="Y875" s="2"/>
      <c r="Z875" s="2"/>
      <c r="AA875" s="2"/>
      <c r="AB875" s="2"/>
      <c r="AC875" s="2"/>
      <c r="AD875" s="2"/>
      <c r="AE875" s="2"/>
    </row>
    <row r="876" spans="1:31" ht="12.75" customHeight="1" x14ac:dyDescent="0.25">
      <c r="A876" s="7"/>
      <c r="B876" s="7"/>
      <c r="K876" s="5"/>
      <c r="X876" s="2"/>
      <c r="Y876" s="2"/>
      <c r="Z876" s="2"/>
      <c r="AA876" s="2"/>
      <c r="AB876" s="2"/>
      <c r="AC876" s="2"/>
      <c r="AD876" s="2"/>
      <c r="AE876" s="2"/>
    </row>
    <row r="877" spans="1:31" ht="12.75" customHeight="1" x14ac:dyDescent="0.25">
      <c r="A877" s="7"/>
      <c r="B877" s="7"/>
      <c r="K877" s="5"/>
      <c r="X877" s="2"/>
      <c r="Y877" s="2"/>
      <c r="Z877" s="2"/>
      <c r="AA877" s="2"/>
      <c r="AB877" s="2"/>
      <c r="AC877" s="2"/>
      <c r="AD877" s="2"/>
      <c r="AE877" s="2"/>
    </row>
    <row r="878" spans="1:31" ht="12.75" customHeight="1" x14ac:dyDescent="0.25">
      <c r="A878" s="7"/>
      <c r="B878" s="7"/>
      <c r="K878" s="5"/>
      <c r="X878" s="2"/>
      <c r="Y878" s="2"/>
      <c r="Z878" s="2"/>
      <c r="AA878" s="2"/>
      <c r="AB878" s="2"/>
      <c r="AC878" s="2"/>
      <c r="AD878" s="2"/>
      <c r="AE878" s="2"/>
    </row>
    <row r="879" spans="1:31" ht="12.75" customHeight="1" x14ac:dyDescent="0.25">
      <c r="A879" s="7"/>
      <c r="B879" s="7"/>
      <c r="K879" s="5"/>
      <c r="X879" s="2"/>
      <c r="Y879" s="2"/>
      <c r="Z879" s="2"/>
      <c r="AA879" s="2"/>
      <c r="AB879" s="2"/>
      <c r="AC879" s="2"/>
      <c r="AD879" s="2"/>
      <c r="AE879" s="2"/>
    </row>
    <row r="880" spans="1:31" ht="12.75" customHeight="1" x14ac:dyDescent="0.25">
      <c r="A880" s="7"/>
      <c r="B880" s="7"/>
      <c r="K880" s="5"/>
      <c r="X880" s="2"/>
      <c r="Y880" s="2"/>
      <c r="Z880" s="2"/>
      <c r="AA880" s="2"/>
      <c r="AB880" s="2"/>
      <c r="AC880" s="2"/>
      <c r="AD880" s="2"/>
      <c r="AE880" s="2"/>
    </row>
    <row r="881" spans="1:31" ht="12.75" customHeight="1" x14ac:dyDescent="0.25">
      <c r="A881" s="7"/>
      <c r="B881" s="7"/>
      <c r="K881" s="5"/>
      <c r="X881" s="2"/>
      <c r="Y881" s="2"/>
      <c r="Z881" s="2"/>
      <c r="AA881" s="2"/>
      <c r="AB881" s="2"/>
      <c r="AC881" s="2"/>
      <c r="AD881" s="2"/>
      <c r="AE881" s="2"/>
    </row>
    <row r="882" spans="1:31" ht="12.75" customHeight="1" x14ac:dyDescent="0.25">
      <c r="A882" s="7"/>
      <c r="B882" s="7"/>
      <c r="K882" s="5"/>
      <c r="X882" s="2"/>
      <c r="Y882" s="2"/>
      <c r="Z882" s="2"/>
      <c r="AA882" s="2"/>
      <c r="AB882" s="2"/>
      <c r="AC882" s="2"/>
      <c r="AD882" s="2"/>
      <c r="AE882" s="2"/>
    </row>
    <row r="883" spans="1:31" ht="12.75" customHeight="1" x14ac:dyDescent="0.25">
      <c r="A883" s="7"/>
      <c r="B883" s="7"/>
      <c r="K883" s="5"/>
      <c r="X883" s="2"/>
      <c r="Y883" s="2"/>
      <c r="Z883" s="2"/>
      <c r="AA883" s="2"/>
      <c r="AB883" s="2"/>
      <c r="AC883" s="2"/>
      <c r="AD883" s="2"/>
      <c r="AE883" s="2"/>
    </row>
    <row r="884" spans="1:31" ht="12.75" customHeight="1" x14ac:dyDescent="0.25">
      <c r="A884" s="7"/>
      <c r="B884" s="7"/>
      <c r="K884" s="5"/>
      <c r="X884" s="2"/>
      <c r="Y884" s="2"/>
      <c r="Z884" s="2"/>
      <c r="AA884" s="2"/>
      <c r="AB884" s="2"/>
      <c r="AC884" s="2"/>
      <c r="AD884" s="2"/>
      <c r="AE884" s="2"/>
    </row>
    <row r="885" spans="1:31" ht="12.75" customHeight="1" x14ac:dyDescent="0.25">
      <c r="A885" s="7"/>
      <c r="B885" s="7"/>
      <c r="K885" s="5"/>
      <c r="X885" s="2"/>
      <c r="Y885" s="2"/>
      <c r="Z885" s="2"/>
      <c r="AA885" s="2"/>
      <c r="AB885" s="2"/>
      <c r="AC885" s="2"/>
      <c r="AD885" s="2"/>
      <c r="AE885" s="2"/>
    </row>
    <row r="886" spans="1:31" ht="12.75" customHeight="1" x14ac:dyDescent="0.25">
      <c r="A886" s="7"/>
      <c r="B886" s="7"/>
      <c r="K886" s="5"/>
      <c r="X886" s="2"/>
      <c r="Y886" s="2"/>
      <c r="Z886" s="2"/>
      <c r="AA886" s="2"/>
      <c r="AB886" s="2"/>
      <c r="AC886" s="2"/>
      <c r="AD886" s="2"/>
      <c r="AE886" s="2"/>
    </row>
    <row r="887" spans="1:31" ht="12.75" customHeight="1" x14ac:dyDescent="0.25">
      <c r="A887" s="7"/>
      <c r="B887" s="7"/>
      <c r="K887" s="5"/>
      <c r="X887" s="2"/>
      <c r="Y887" s="2"/>
      <c r="Z887" s="2"/>
      <c r="AA887" s="2"/>
      <c r="AB887" s="2"/>
      <c r="AC887" s="2"/>
      <c r="AD887" s="2"/>
      <c r="AE887" s="2"/>
    </row>
    <row r="888" spans="1:31" ht="12.75" customHeight="1" x14ac:dyDescent="0.25">
      <c r="A888" s="7"/>
      <c r="B888" s="7"/>
      <c r="K888" s="5"/>
      <c r="X888" s="2"/>
      <c r="Y888" s="2"/>
      <c r="Z888" s="2"/>
      <c r="AA888" s="2"/>
      <c r="AB888" s="2"/>
      <c r="AC888" s="2"/>
      <c r="AD888" s="2"/>
      <c r="AE888" s="2"/>
    </row>
    <row r="889" spans="1:31" ht="12.75" customHeight="1" x14ac:dyDescent="0.25">
      <c r="A889" s="7"/>
      <c r="B889" s="7"/>
      <c r="K889" s="5"/>
      <c r="X889" s="2"/>
      <c r="Y889" s="2"/>
      <c r="Z889" s="2"/>
      <c r="AA889" s="2"/>
      <c r="AB889" s="2"/>
      <c r="AC889" s="2"/>
      <c r="AD889" s="2"/>
      <c r="AE889" s="2"/>
    </row>
    <row r="890" spans="1:31" ht="12.75" customHeight="1" x14ac:dyDescent="0.25">
      <c r="A890" s="7"/>
      <c r="B890" s="7"/>
      <c r="K890" s="5"/>
      <c r="X890" s="2"/>
      <c r="Y890" s="2"/>
      <c r="Z890" s="2"/>
      <c r="AA890" s="2"/>
      <c r="AB890" s="2"/>
      <c r="AC890" s="2"/>
      <c r="AD890" s="2"/>
      <c r="AE890" s="2"/>
    </row>
    <row r="891" spans="1:31" ht="12.75" customHeight="1" x14ac:dyDescent="0.25">
      <c r="A891" s="7"/>
      <c r="B891" s="7"/>
      <c r="K891" s="5"/>
      <c r="X891" s="2"/>
      <c r="Y891" s="2"/>
      <c r="Z891" s="2"/>
      <c r="AA891" s="2"/>
      <c r="AB891" s="2"/>
      <c r="AC891" s="2"/>
      <c r="AD891" s="2"/>
      <c r="AE891" s="2"/>
    </row>
    <row r="892" spans="1:31" ht="12.75" customHeight="1" x14ac:dyDescent="0.25">
      <c r="A892" s="7"/>
      <c r="B892" s="7"/>
      <c r="K892" s="5"/>
      <c r="X892" s="2"/>
      <c r="Y892" s="2"/>
      <c r="Z892" s="2"/>
      <c r="AA892" s="2"/>
      <c r="AB892" s="2"/>
      <c r="AC892" s="2"/>
      <c r="AD892" s="2"/>
      <c r="AE892" s="2"/>
    </row>
    <row r="893" spans="1:31" ht="12.75" customHeight="1" x14ac:dyDescent="0.25">
      <c r="A893" s="7"/>
      <c r="B893" s="7"/>
      <c r="K893" s="5"/>
      <c r="X893" s="2"/>
      <c r="Y893" s="2"/>
      <c r="Z893" s="2"/>
      <c r="AA893" s="2"/>
      <c r="AB893" s="2"/>
      <c r="AC893" s="2"/>
      <c r="AD893" s="2"/>
      <c r="AE893" s="2"/>
    </row>
    <row r="894" spans="1:31" ht="12.75" customHeight="1" x14ac:dyDescent="0.25">
      <c r="A894" s="7"/>
      <c r="B894" s="7"/>
      <c r="K894" s="5"/>
      <c r="X894" s="2"/>
      <c r="Y894" s="2"/>
      <c r="Z894" s="2"/>
      <c r="AA894" s="2"/>
      <c r="AB894" s="2"/>
      <c r="AC894" s="2"/>
      <c r="AD894" s="2"/>
      <c r="AE894" s="2"/>
    </row>
    <row r="895" spans="1:31" ht="12.75" customHeight="1" x14ac:dyDescent="0.25">
      <c r="A895" s="7"/>
      <c r="B895" s="7"/>
      <c r="K895" s="5"/>
      <c r="X895" s="2"/>
      <c r="Y895" s="2"/>
      <c r="Z895" s="2"/>
      <c r="AA895" s="2"/>
      <c r="AB895" s="2"/>
      <c r="AC895" s="2"/>
      <c r="AD895" s="2"/>
      <c r="AE895" s="2"/>
    </row>
    <row r="896" spans="1:31" ht="12.75" customHeight="1" x14ac:dyDescent="0.25">
      <c r="A896" s="7"/>
      <c r="B896" s="7"/>
      <c r="K896" s="5"/>
      <c r="X896" s="2"/>
      <c r="Y896" s="2"/>
      <c r="Z896" s="2"/>
      <c r="AA896" s="2"/>
      <c r="AB896" s="2"/>
      <c r="AC896" s="2"/>
      <c r="AD896" s="2"/>
      <c r="AE896" s="2"/>
    </row>
    <row r="897" spans="1:31" ht="12.75" customHeight="1" x14ac:dyDescent="0.25">
      <c r="A897" s="7"/>
      <c r="B897" s="7"/>
      <c r="K897" s="5"/>
      <c r="X897" s="2"/>
      <c r="Y897" s="2"/>
      <c r="Z897" s="2"/>
      <c r="AA897" s="2"/>
      <c r="AB897" s="2"/>
      <c r="AC897" s="2"/>
      <c r="AD897" s="2"/>
      <c r="AE897" s="2"/>
    </row>
    <row r="898" spans="1:31" ht="12.75" customHeight="1" x14ac:dyDescent="0.25">
      <c r="A898" s="7"/>
      <c r="B898" s="7"/>
      <c r="K898" s="5"/>
      <c r="X898" s="2"/>
      <c r="Y898" s="2"/>
      <c r="Z898" s="2"/>
      <c r="AA898" s="2"/>
      <c r="AB898" s="2"/>
      <c r="AC898" s="2"/>
      <c r="AD898" s="2"/>
      <c r="AE898" s="2"/>
    </row>
    <row r="899" spans="1:31" ht="12.75" customHeight="1" x14ac:dyDescent="0.25">
      <c r="A899" s="7"/>
      <c r="B899" s="7"/>
      <c r="K899" s="5"/>
      <c r="X899" s="2"/>
      <c r="Y899" s="2"/>
      <c r="Z899" s="2"/>
      <c r="AA899" s="2"/>
      <c r="AB899" s="2"/>
      <c r="AC899" s="2"/>
      <c r="AD899" s="2"/>
      <c r="AE899" s="2"/>
    </row>
    <row r="900" spans="1:31" ht="12.75" customHeight="1" x14ac:dyDescent="0.25">
      <c r="A900" s="7"/>
      <c r="B900" s="7"/>
      <c r="K900" s="5"/>
      <c r="X900" s="2"/>
      <c r="Y900" s="2"/>
      <c r="Z900" s="2"/>
      <c r="AA900" s="2"/>
      <c r="AB900" s="2"/>
      <c r="AC900" s="2"/>
      <c r="AD900" s="2"/>
      <c r="AE900" s="2"/>
    </row>
    <row r="901" spans="1:31" ht="12.75" customHeight="1" x14ac:dyDescent="0.25">
      <c r="A901" s="7"/>
      <c r="B901" s="7"/>
      <c r="K901" s="5"/>
      <c r="X901" s="2"/>
      <c r="Y901" s="2"/>
      <c r="Z901" s="2"/>
      <c r="AA901" s="2"/>
      <c r="AB901" s="2"/>
      <c r="AC901" s="2"/>
      <c r="AD901" s="2"/>
      <c r="AE901" s="2"/>
    </row>
    <row r="902" spans="1:31" ht="12.75" customHeight="1" x14ac:dyDescent="0.25">
      <c r="A902" s="7"/>
      <c r="B902" s="7"/>
      <c r="K902" s="5"/>
      <c r="X902" s="2"/>
      <c r="Y902" s="2"/>
      <c r="Z902" s="2"/>
      <c r="AA902" s="2"/>
      <c r="AB902" s="2"/>
      <c r="AC902" s="2"/>
      <c r="AD902" s="2"/>
      <c r="AE902" s="2"/>
    </row>
    <row r="903" spans="1:31" ht="12.75" customHeight="1" x14ac:dyDescent="0.25">
      <c r="A903" s="7"/>
      <c r="B903" s="7"/>
      <c r="K903" s="5"/>
      <c r="X903" s="2"/>
      <c r="Y903" s="2"/>
      <c r="Z903" s="2"/>
      <c r="AA903" s="2"/>
      <c r="AB903" s="2"/>
      <c r="AC903" s="2"/>
      <c r="AD903" s="2"/>
      <c r="AE903" s="2"/>
    </row>
    <row r="904" spans="1:31" ht="12.75" customHeight="1" x14ac:dyDescent="0.25">
      <c r="A904" s="7"/>
      <c r="B904" s="7"/>
      <c r="K904" s="5"/>
      <c r="X904" s="2"/>
      <c r="Y904" s="2"/>
      <c r="Z904" s="2"/>
      <c r="AA904" s="2"/>
      <c r="AB904" s="2"/>
      <c r="AC904" s="2"/>
      <c r="AD904" s="2"/>
      <c r="AE904" s="2"/>
    </row>
    <row r="905" spans="1:31" ht="12.75" customHeight="1" x14ac:dyDescent="0.25">
      <c r="A905" s="7"/>
      <c r="B905" s="7"/>
      <c r="K905" s="5"/>
      <c r="X905" s="2"/>
      <c r="Y905" s="2"/>
      <c r="Z905" s="2"/>
      <c r="AA905" s="2"/>
      <c r="AB905" s="2"/>
      <c r="AC905" s="2"/>
      <c r="AD905" s="2"/>
      <c r="AE905" s="2"/>
    </row>
    <row r="906" spans="1:31" ht="12.75" customHeight="1" x14ac:dyDescent="0.25">
      <c r="A906" s="7"/>
      <c r="B906" s="7"/>
      <c r="K906" s="5"/>
      <c r="X906" s="2"/>
      <c r="Y906" s="2"/>
      <c r="Z906" s="2"/>
      <c r="AA906" s="2"/>
      <c r="AB906" s="2"/>
      <c r="AC906" s="2"/>
      <c r="AD906" s="2"/>
      <c r="AE906" s="2"/>
    </row>
    <row r="907" spans="1:31" ht="12.75" customHeight="1" x14ac:dyDescent="0.25">
      <c r="A907" s="7"/>
      <c r="B907" s="7"/>
      <c r="K907" s="5"/>
      <c r="X907" s="2"/>
      <c r="Y907" s="2"/>
      <c r="Z907" s="2"/>
      <c r="AA907" s="2"/>
      <c r="AB907" s="2"/>
      <c r="AC907" s="2"/>
      <c r="AD907" s="2"/>
      <c r="AE907" s="2"/>
    </row>
    <row r="908" spans="1:31" ht="12.75" customHeight="1" x14ac:dyDescent="0.25">
      <c r="A908" s="7"/>
      <c r="B908" s="7"/>
      <c r="K908" s="5"/>
      <c r="X908" s="2"/>
      <c r="Y908" s="2"/>
      <c r="Z908" s="2"/>
      <c r="AA908" s="2"/>
      <c r="AB908" s="2"/>
      <c r="AC908" s="2"/>
      <c r="AD908" s="2"/>
      <c r="AE908" s="2"/>
    </row>
    <row r="909" spans="1:31" ht="12.75" customHeight="1" x14ac:dyDescent="0.25">
      <c r="A909" s="7"/>
      <c r="B909" s="7"/>
      <c r="K909" s="5"/>
      <c r="X909" s="2"/>
      <c r="Y909" s="2"/>
      <c r="Z909" s="2"/>
      <c r="AA909" s="2"/>
      <c r="AB909" s="2"/>
      <c r="AC909" s="2"/>
      <c r="AD909" s="2"/>
      <c r="AE909" s="2"/>
    </row>
    <row r="910" spans="1:31" ht="12.75" customHeight="1" x14ac:dyDescent="0.25">
      <c r="A910" s="7"/>
      <c r="B910" s="7"/>
      <c r="K910" s="5"/>
      <c r="X910" s="2"/>
      <c r="Y910" s="2"/>
      <c r="Z910" s="2"/>
      <c r="AA910" s="2"/>
      <c r="AB910" s="2"/>
      <c r="AC910" s="2"/>
      <c r="AD910" s="2"/>
      <c r="AE910" s="2"/>
    </row>
    <row r="911" spans="1:31" ht="12.75" customHeight="1" x14ac:dyDescent="0.25">
      <c r="A911" s="7"/>
      <c r="B911" s="7"/>
      <c r="K911" s="5"/>
      <c r="X911" s="2"/>
      <c r="Y911" s="2"/>
      <c r="Z911" s="2"/>
      <c r="AA911" s="2"/>
      <c r="AB911" s="2"/>
      <c r="AC911" s="2"/>
      <c r="AD911" s="2"/>
      <c r="AE911" s="2"/>
    </row>
    <row r="912" spans="1:31" ht="12.75" customHeight="1" x14ac:dyDescent="0.25">
      <c r="A912" s="7"/>
      <c r="B912" s="7"/>
      <c r="K912" s="5"/>
      <c r="X912" s="2"/>
      <c r="Y912" s="2"/>
      <c r="Z912" s="2"/>
      <c r="AA912" s="2"/>
      <c r="AB912" s="2"/>
      <c r="AC912" s="2"/>
      <c r="AD912" s="2"/>
      <c r="AE912" s="2"/>
    </row>
    <row r="913" spans="1:31" ht="12.75" customHeight="1" x14ac:dyDescent="0.25">
      <c r="A913" s="7"/>
      <c r="B913" s="7"/>
      <c r="K913" s="5"/>
      <c r="X913" s="2"/>
      <c r="Y913" s="2"/>
      <c r="Z913" s="2"/>
      <c r="AA913" s="2"/>
      <c r="AB913" s="2"/>
      <c r="AC913" s="2"/>
      <c r="AD913" s="2"/>
      <c r="AE913" s="2"/>
    </row>
    <row r="914" spans="1:31" ht="12.75" customHeight="1" x14ac:dyDescent="0.25">
      <c r="A914" s="7"/>
      <c r="B914" s="7"/>
      <c r="K914" s="5"/>
      <c r="X914" s="2"/>
      <c r="Y914" s="2"/>
      <c r="Z914" s="2"/>
      <c r="AA914" s="2"/>
      <c r="AB914" s="2"/>
      <c r="AC914" s="2"/>
      <c r="AD914" s="2"/>
      <c r="AE914" s="2"/>
    </row>
    <row r="915" spans="1:31" ht="12.75" customHeight="1" x14ac:dyDescent="0.25">
      <c r="A915" s="7"/>
      <c r="B915" s="7"/>
      <c r="K915" s="5"/>
      <c r="X915" s="2"/>
      <c r="Y915" s="2"/>
      <c r="Z915" s="2"/>
      <c r="AA915" s="2"/>
      <c r="AB915" s="2"/>
      <c r="AC915" s="2"/>
      <c r="AD915" s="2"/>
      <c r="AE915" s="2"/>
    </row>
    <row r="916" spans="1:31" ht="12.75" customHeight="1" x14ac:dyDescent="0.25">
      <c r="A916" s="7"/>
      <c r="B916" s="7"/>
      <c r="K916" s="5"/>
      <c r="X916" s="2"/>
      <c r="Y916" s="2"/>
      <c r="Z916" s="2"/>
      <c r="AA916" s="2"/>
      <c r="AB916" s="2"/>
      <c r="AC916" s="2"/>
      <c r="AD916" s="2"/>
      <c r="AE916" s="2"/>
    </row>
    <row r="917" spans="1:31" ht="12.75" customHeight="1" x14ac:dyDescent="0.25">
      <c r="A917" s="7"/>
      <c r="B917" s="7"/>
      <c r="K917" s="5"/>
      <c r="X917" s="2"/>
      <c r="Y917" s="2"/>
      <c r="Z917" s="2"/>
      <c r="AA917" s="2"/>
      <c r="AB917" s="2"/>
      <c r="AC917" s="2"/>
      <c r="AD917" s="2"/>
      <c r="AE917" s="2"/>
    </row>
    <row r="918" spans="1:31" ht="12.75" customHeight="1" x14ac:dyDescent="0.25">
      <c r="A918" s="7"/>
      <c r="B918" s="7"/>
      <c r="K918" s="5"/>
      <c r="X918" s="2"/>
      <c r="Y918" s="2"/>
      <c r="Z918" s="2"/>
      <c r="AA918" s="2"/>
      <c r="AB918" s="2"/>
      <c r="AC918" s="2"/>
      <c r="AD918" s="2"/>
      <c r="AE918" s="2"/>
    </row>
    <row r="919" spans="1:31" ht="12.75" customHeight="1" x14ac:dyDescent="0.25">
      <c r="A919" s="7"/>
      <c r="B919" s="7"/>
      <c r="K919" s="5"/>
      <c r="X919" s="2"/>
      <c r="Y919" s="2"/>
      <c r="Z919" s="2"/>
      <c r="AA919" s="2"/>
      <c r="AB919" s="2"/>
      <c r="AC919" s="2"/>
      <c r="AD919" s="2"/>
      <c r="AE919" s="2"/>
    </row>
    <row r="920" spans="1:31" ht="12.75" customHeight="1" x14ac:dyDescent="0.25">
      <c r="A920" s="7"/>
      <c r="B920" s="7"/>
      <c r="K920" s="5"/>
      <c r="X920" s="2"/>
      <c r="Y920" s="2"/>
      <c r="Z920" s="2"/>
      <c r="AA920" s="2"/>
      <c r="AB920" s="2"/>
      <c r="AC920" s="2"/>
      <c r="AD920" s="2"/>
      <c r="AE920" s="2"/>
    </row>
    <row r="921" spans="1:31" ht="12.75" customHeight="1" x14ac:dyDescent="0.25">
      <c r="A921" s="7"/>
      <c r="B921" s="7"/>
      <c r="K921" s="5"/>
      <c r="X921" s="2"/>
      <c r="Y921" s="2"/>
      <c r="Z921" s="2"/>
      <c r="AA921" s="2"/>
      <c r="AB921" s="2"/>
      <c r="AC921" s="2"/>
      <c r="AD921" s="2"/>
      <c r="AE921" s="2"/>
    </row>
    <row r="922" spans="1:31" ht="12.75" customHeight="1" x14ac:dyDescent="0.25">
      <c r="A922" s="7"/>
      <c r="B922" s="7"/>
      <c r="K922" s="5"/>
      <c r="X922" s="2"/>
      <c r="Y922" s="2"/>
      <c r="Z922" s="2"/>
      <c r="AA922" s="2"/>
      <c r="AB922" s="2"/>
      <c r="AC922" s="2"/>
      <c r="AD922" s="2"/>
      <c r="AE922" s="2"/>
    </row>
    <row r="923" spans="1:31" ht="12.75" customHeight="1" x14ac:dyDescent="0.25">
      <c r="A923" s="7"/>
      <c r="B923" s="7"/>
      <c r="K923" s="5"/>
      <c r="X923" s="2"/>
      <c r="Y923" s="2"/>
      <c r="Z923" s="2"/>
      <c r="AA923" s="2"/>
      <c r="AB923" s="2"/>
      <c r="AC923" s="2"/>
      <c r="AD923" s="2"/>
      <c r="AE923" s="2"/>
    </row>
    <row r="924" spans="1:31" ht="12.75" customHeight="1" x14ac:dyDescent="0.25">
      <c r="A924" s="7"/>
      <c r="B924" s="7"/>
      <c r="K924" s="5"/>
      <c r="X924" s="2"/>
      <c r="Y924" s="2"/>
      <c r="Z924" s="2"/>
      <c r="AA924" s="2"/>
      <c r="AB924" s="2"/>
      <c r="AC924" s="2"/>
      <c r="AD924" s="2"/>
      <c r="AE924" s="2"/>
    </row>
    <row r="925" spans="1:31" ht="12.75" customHeight="1" x14ac:dyDescent="0.25">
      <c r="A925" s="7"/>
      <c r="B925" s="7"/>
      <c r="K925" s="5"/>
      <c r="X925" s="2"/>
      <c r="Y925" s="2"/>
      <c r="Z925" s="2"/>
      <c r="AA925" s="2"/>
      <c r="AB925" s="2"/>
      <c r="AC925" s="2"/>
      <c r="AD925" s="2"/>
      <c r="AE925" s="2"/>
    </row>
    <row r="926" spans="1:31" ht="12.75" customHeight="1" x14ac:dyDescent="0.25">
      <c r="A926" s="7"/>
      <c r="B926" s="7"/>
      <c r="K926" s="5"/>
      <c r="X926" s="2"/>
      <c r="Y926" s="2"/>
      <c r="Z926" s="2"/>
      <c r="AA926" s="2"/>
      <c r="AB926" s="2"/>
      <c r="AC926" s="2"/>
      <c r="AD926" s="2"/>
      <c r="AE926" s="2"/>
    </row>
    <row r="927" spans="1:31" ht="12.75" customHeight="1" x14ac:dyDescent="0.25">
      <c r="A927" s="7"/>
      <c r="B927" s="7"/>
      <c r="K927" s="5"/>
      <c r="X927" s="2"/>
      <c r="Y927" s="2"/>
      <c r="Z927" s="2"/>
      <c r="AA927" s="2"/>
      <c r="AB927" s="2"/>
      <c r="AC927" s="2"/>
      <c r="AD927" s="2"/>
      <c r="AE927" s="2"/>
    </row>
    <row r="928" spans="1:31" ht="12.75" customHeight="1" x14ac:dyDescent="0.25">
      <c r="A928" s="7"/>
      <c r="B928" s="7"/>
      <c r="K928" s="5"/>
      <c r="X928" s="2"/>
      <c r="Y928" s="2"/>
      <c r="Z928" s="2"/>
      <c r="AA928" s="2"/>
      <c r="AB928" s="2"/>
      <c r="AC928" s="2"/>
      <c r="AD928" s="2"/>
      <c r="AE928" s="2"/>
    </row>
    <row r="929" spans="1:31" ht="12.75" customHeight="1" x14ac:dyDescent="0.25">
      <c r="A929" s="7"/>
      <c r="B929" s="7"/>
      <c r="K929" s="5"/>
      <c r="X929" s="2"/>
      <c r="Y929" s="2"/>
      <c r="Z929" s="2"/>
      <c r="AA929" s="2"/>
      <c r="AB929" s="2"/>
      <c r="AC929" s="2"/>
      <c r="AD929" s="2"/>
      <c r="AE929" s="2"/>
    </row>
    <row r="930" spans="1:31" ht="12.75" customHeight="1" x14ac:dyDescent="0.25">
      <c r="A930" s="7"/>
      <c r="B930" s="7"/>
      <c r="K930" s="5"/>
      <c r="X930" s="2"/>
      <c r="Y930" s="2"/>
      <c r="Z930" s="2"/>
      <c r="AA930" s="2"/>
      <c r="AB930" s="2"/>
      <c r="AC930" s="2"/>
      <c r="AD930" s="2"/>
      <c r="AE930" s="2"/>
    </row>
    <row r="931" spans="1:31" ht="12.75" customHeight="1" x14ac:dyDescent="0.25">
      <c r="A931" s="7"/>
      <c r="B931" s="7"/>
      <c r="K931" s="5"/>
      <c r="X931" s="2"/>
      <c r="Y931" s="2"/>
      <c r="Z931" s="2"/>
      <c r="AA931" s="2"/>
      <c r="AB931" s="2"/>
      <c r="AC931" s="2"/>
      <c r="AD931" s="2"/>
      <c r="AE931" s="2"/>
    </row>
    <row r="932" spans="1:31" ht="12.75" customHeight="1" x14ac:dyDescent="0.25">
      <c r="A932" s="7"/>
      <c r="B932" s="7"/>
      <c r="K932" s="5"/>
      <c r="X932" s="2"/>
      <c r="Y932" s="2"/>
      <c r="Z932" s="2"/>
      <c r="AA932" s="2"/>
      <c r="AB932" s="2"/>
      <c r="AC932" s="2"/>
      <c r="AD932" s="2"/>
      <c r="AE932" s="2"/>
    </row>
    <row r="933" spans="1:31" ht="12.75" customHeight="1" x14ac:dyDescent="0.25">
      <c r="A933" s="7"/>
      <c r="B933" s="7"/>
      <c r="K933" s="5"/>
      <c r="X933" s="2"/>
      <c r="Y933" s="2"/>
      <c r="Z933" s="2"/>
      <c r="AA933" s="2"/>
      <c r="AB933" s="2"/>
      <c r="AC933" s="2"/>
      <c r="AD933" s="2"/>
      <c r="AE933" s="2"/>
    </row>
    <row r="934" spans="1:31" ht="12.75" customHeight="1" x14ac:dyDescent="0.25">
      <c r="A934" s="7"/>
      <c r="B934" s="7"/>
      <c r="K934" s="5"/>
      <c r="X934" s="2"/>
      <c r="Y934" s="2"/>
      <c r="Z934" s="2"/>
      <c r="AA934" s="2"/>
      <c r="AB934" s="2"/>
      <c r="AC934" s="2"/>
      <c r="AD934" s="2"/>
      <c r="AE934" s="2"/>
    </row>
    <row r="935" spans="1:31" ht="12.75" customHeight="1" x14ac:dyDescent="0.25">
      <c r="A935" s="7"/>
      <c r="B935" s="7"/>
      <c r="K935" s="5"/>
      <c r="X935" s="2"/>
      <c r="Y935" s="2"/>
      <c r="Z935" s="2"/>
      <c r="AA935" s="2"/>
      <c r="AB935" s="2"/>
      <c r="AC935" s="2"/>
      <c r="AD935" s="2"/>
      <c r="AE935" s="2"/>
    </row>
    <row r="936" spans="1:31" ht="12.75" customHeight="1" x14ac:dyDescent="0.25">
      <c r="A936" s="7"/>
      <c r="B936" s="7"/>
      <c r="K936" s="5"/>
      <c r="X936" s="2"/>
      <c r="Y936" s="2"/>
      <c r="Z936" s="2"/>
      <c r="AA936" s="2"/>
      <c r="AB936" s="2"/>
      <c r="AC936" s="2"/>
      <c r="AD936" s="2"/>
      <c r="AE936" s="2"/>
    </row>
    <row r="937" spans="1:31" ht="12.75" customHeight="1" x14ac:dyDescent="0.25">
      <c r="A937" s="7"/>
      <c r="B937" s="7"/>
      <c r="K937" s="5"/>
      <c r="X937" s="2"/>
      <c r="Y937" s="2"/>
      <c r="Z937" s="2"/>
      <c r="AA937" s="2"/>
      <c r="AB937" s="2"/>
      <c r="AC937" s="2"/>
      <c r="AD937" s="2"/>
      <c r="AE937" s="2"/>
    </row>
    <row r="938" spans="1:31" ht="12.75" customHeight="1" x14ac:dyDescent="0.25">
      <c r="A938" s="7"/>
      <c r="B938" s="7"/>
      <c r="K938" s="5"/>
      <c r="X938" s="2"/>
      <c r="Y938" s="2"/>
      <c r="Z938" s="2"/>
      <c r="AA938" s="2"/>
      <c r="AB938" s="2"/>
      <c r="AC938" s="2"/>
      <c r="AD938" s="2"/>
      <c r="AE938" s="2"/>
    </row>
    <row r="939" spans="1:31" ht="12.75" customHeight="1" x14ac:dyDescent="0.25">
      <c r="A939" s="7"/>
      <c r="B939" s="7"/>
      <c r="K939" s="5"/>
      <c r="X939" s="2"/>
      <c r="Y939" s="2"/>
      <c r="Z939" s="2"/>
      <c r="AA939" s="2"/>
      <c r="AB939" s="2"/>
      <c r="AC939" s="2"/>
      <c r="AD939" s="2"/>
      <c r="AE939" s="2"/>
    </row>
    <row r="940" spans="1:31" ht="12.75" customHeight="1" x14ac:dyDescent="0.25">
      <c r="A940" s="7"/>
      <c r="B940" s="7"/>
      <c r="K940" s="5"/>
      <c r="X940" s="2"/>
      <c r="Y940" s="2"/>
      <c r="Z940" s="2"/>
      <c r="AA940" s="2"/>
      <c r="AB940" s="2"/>
      <c r="AC940" s="2"/>
      <c r="AD940" s="2"/>
      <c r="AE940" s="2"/>
    </row>
    <row r="941" spans="1:31" ht="12.75" customHeight="1" x14ac:dyDescent="0.25">
      <c r="A941" s="7"/>
      <c r="B941" s="7"/>
      <c r="K941" s="5"/>
      <c r="X941" s="2"/>
      <c r="Y941" s="2"/>
      <c r="Z941" s="2"/>
      <c r="AA941" s="2"/>
      <c r="AB941" s="2"/>
      <c r="AC941" s="2"/>
      <c r="AD941" s="2"/>
      <c r="AE941" s="2"/>
    </row>
    <row r="942" spans="1:31" ht="12.75" customHeight="1" x14ac:dyDescent="0.25">
      <c r="A942" s="7"/>
      <c r="B942" s="7"/>
      <c r="K942" s="5"/>
      <c r="X942" s="2"/>
      <c r="Y942" s="2"/>
      <c r="Z942" s="2"/>
      <c r="AA942" s="2"/>
      <c r="AB942" s="2"/>
      <c r="AC942" s="2"/>
      <c r="AD942" s="2"/>
      <c r="AE942" s="2"/>
    </row>
    <row r="943" spans="1:31" ht="12.75" customHeight="1" x14ac:dyDescent="0.25">
      <c r="A943" s="7"/>
      <c r="B943" s="7"/>
      <c r="K943" s="5"/>
      <c r="X943" s="2"/>
      <c r="Y943" s="2"/>
      <c r="Z943" s="2"/>
      <c r="AA943" s="2"/>
      <c r="AB943" s="2"/>
      <c r="AC943" s="2"/>
      <c r="AD943" s="2"/>
      <c r="AE943" s="2"/>
    </row>
    <row r="944" spans="1:31" ht="12.75" customHeight="1" x14ac:dyDescent="0.25">
      <c r="A944" s="7"/>
      <c r="B944" s="7"/>
      <c r="K944" s="5"/>
      <c r="X944" s="2"/>
      <c r="Y944" s="2"/>
      <c r="Z944" s="2"/>
      <c r="AA944" s="2"/>
      <c r="AB944" s="2"/>
      <c r="AC944" s="2"/>
      <c r="AD944" s="2"/>
      <c r="AE944" s="2"/>
    </row>
    <row r="945" spans="1:31" ht="12.75" customHeight="1" x14ac:dyDescent="0.25">
      <c r="A945" s="7"/>
      <c r="B945" s="7"/>
      <c r="K945" s="5"/>
      <c r="X945" s="2"/>
      <c r="Y945" s="2"/>
      <c r="Z945" s="2"/>
      <c r="AA945" s="2"/>
      <c r="AB945" s="2"/>
      <c r="AC945" s="2"/>
      <c r="AD945" s="2"/>
      <c r="AE945" s="2"/>
    </row>
    <row r="946" spans="1:31" ht="12.75" customHeight="1" x14ac:dyDescent="0.25">
      <c r="A946" s="7"/>
      <c r="B946" s="7"/>
      <c r="K946" s="5"/>
      <c r="X946" s="2"/>
      <c r="Y946" s="2"/>
      <c r="Z946" s="2"/>
      <c r="AA946" s="2"/>
      <c r="AB946" s="2"/>
      <c r="AC946" s="2"/>
      <c r="AD946" s="2"/>
      <c r="AE946" s="2"/>
    </row>
    <row r="947" spans="1:31" ht="12.75" customHeight="1" x14ac:dyDescent="0.25">
      <c r="A947" s="7"/>
      <c r="B947" s="7"/>
      <c r="K947" s="5"/>
      <c r="X947" s="2"/>
      <c r="Y947" s="2"/>
      <c r="Z947" s="2"/>
      <c r="AA947" s="2"/>
      <c r="AB947" s="2"/>
      <c r="AC947" s="2"/>
      <c r="AD947" s="2"/>
      <c r="AE947" s="2"/>
    </row>
    <row r="948" spans="1:31" ht="12.75" customHeight="1" x14ac:dyDescent="0.25">
      <c r="A948" s="7"/>
      <c r="B948" s="7"/>
      <c r="K948" s="5"/>
      <c r="X948" s="2"/>
      <c r="Y948" s="2"/>
      <c r="Z948" s="2"/>
      <c r="AA948" s="2"/>
      <c r="AB948" s="2"/>
      <c r="AC948" s="2"/>
      <c r="AD948" s="2"/>
      <c r="AE948" s="2"/>
    </row>
    <row r="949" spans="1:31" ht="12.75" customHeight="1" x14ac:dyDescent="0.25">
      <c r="A949" s="7"/>
      <c r="B949" s="7"/>
      <c r="K949" s="5"/>
      <c r="X949" s="2"/>
      <c r="Y949" s="2"/>
      <c r="Z949" s="2"/>
      <c r="AA949" s="2"/>
      <c r="AB949" s="2"/>
      <c r="AC949" s="2"/>
      <c r="AD949" s="2"/>
      <c r="AE949" s="2"/>
    </row>
    <row r="950" spans="1:31" ht="12.75" customHeight="1" x14ac:dyDescent="0.25">
      <c r="A950" s="7"/>
      <c r="B950" s="7"/>
      <c r="K950" s="5"/>
      <c r="X950" s="2"/>
      <c r="Y950" s="2"/>
      <c r="Z950" s="2"/>
      <c r="AA950" s="2"/>
      <c r="AB950" s="2"/>
      <c r="AC950" s="2"/>
      <c r="AD950" s="2"/>
      <c r="AE950" s="2"/>
    </row>
    <row r="951" spans="1:31" ht="12.75" customHeight="1" x14ac:dyDescent="0.25">
      <c r="A951" s="7"/>
      <c r="B951" s="7"/>
      <c r="K951" s="5"/>
      <c r="X951" s="2"/>
      <c r="Y951" s="2"/>
      <c r="Z951" s="2"/>
      <c r="AA951" s="2"/>
      <c r="AB951" s="2"/>
      <c r="AC951" s="2"/>
      <c r="AD951" s="2"/>
      <c r="AE951" s="2"/>
    </row>
    <row r="952" spans="1:31" ht="12.75" customHeight="1" x14ac:dyDescent="0.25">
      <c r="A952" s="7"/>
      <c r="B952" s="7"/>
      <c r="K952" s="5"/>
      <c r="X952" s="2"/>
      <c r="Y952" s="2"/>
      <c r="Z952" s="2"/>
      <c r="AA952" s="2"/>
      <c r="AB952" s="2"/>
      <c r="AC952" s="2"/>
      <c r="AD952" s="2"/>
      <c r="AE952" s="2"/>
    </row>
    <row r="953" spans="1:31" ht="12.75" customHeight="1" x14ac:dyDescent="0.25">
      <c r="A953" s="7"/>
      <c r="B953" s="7"/>
      <c r="K953" s="5"/>
      <c r="X953" s="2"/>
      <c r="Y953" s="2"/>
      <c r="Z953" s="2"/>
      <c r="AA953" s="2"/>
      <c r="AB953" s="2"/>
      <c r="AC953" s="2"/>
      <c r="AD953" s="2"/>
      <c r="AE953" s="2"/>
    </row>
    <row r="954" spans="1:31" ht="12.75" customHeight="1" x14ac:dyDescent="0.25">
      <c r="A954" s="7"/>
      <c r="B954" s="7"/>
      <c r="K954" s="5"/>
      <c r="X954" s="2"/>
      <c r="Y954" s="2"/>
      <c r="Z954" s="2"/>
      <c r="AA954" s="2"/>
      <c r="AB954" s="2"/>
      <c r="AC954" s="2"/>
      <c r="AD954" s="2"/>
      <c r="AE954" s="2"/>
    </row>
    <row r="955" spans="1:31" ht="12.75" customHeight="1" x14ac:dyDescent="0.25">
      <c r="A955" s="7"/>
      <c r="B955" s="7"/>
      <c r="K955" s="5"/>
      <c r="X955" s="2"/>
      <c r="Y955" s="2"/>
      <c r="Z955" s="2"/>
      <c r="AA955" s="2"/>
      <c r="AB955" s="2"/>
      <c r="AC955" s="2"/>
      <c r="AD955" s="2"/>
      <c r="AE955" s="2"/>
    </row>
    <row r="956" spans="1:31" ht="12.75" customHeight="1" x14ac:dyDescent="0.25">
      <c r="A956" s="7"/>
      <c r="B956" s="7"/>
      <c r="K956" s="5"/>
      <c r="X956" s="2"/>
      <c r="Y956" s="2"/>
      <c r="Z956" s="2"/>
      <c r="AA956" s="2"/>
      <c r="AB956" s="2"/>
      <c r="AC956" s="2"/>
      <c r="AD956" s="2"/>
      <c r="AE956" s="2"/>
    </row>
    <row r="957" spans="1:31" ht="12.75" customHeight="1" x14ac:dyDescent="0.25">
      <c r="A957" s="7"/>
      <c r="B957" s="7"/>
      <c r="K957" s="5"/>
      <c r="X957" s="2"/>
      <c r="Y957" s="2"/>
      <c r="Z957" s="2"/>
      <c r="AA957" s="2"/>
      <c r="AB957" s="2"/>
      <c r="AC957" s="2"/>
      <c r="AD957" s="2"/>
      <c r="AE957" s="2"/>
    </row>
    <row r="958" spans="1:31" ht="12.75" customHeight="1" x14ac:dyDescent="0.25">
      <c r="A958" s="7"/>
      <c r="B958" s="7"/>
      <c r="K958" s="5"/>
      <c r="X958" s="2"/>
      <c r="Y958" s="2"/>
      <c r="Z958" s="2"/>
      <c r="AA958" s="2"/>
      <c r="AB958" s="2"/>
      <c r="AC958" s="2"/>
      <c r="AD958" s="2"/>
      <c r="AE958" s="2"/>
    </row>
    <row r="959" spans="1:31" ht="12.75" customHeight="1" x14ac:dyDescent="0.25">
      <c r="A959" s="7"/>
      <c r="B959" s="7"/>
      <c r="K959" s="5"/>
      <c r="X959" s="2"/>
      <c r="Y959" s="2"/>
      <c r="Z959" s="2"/>
      <c r="AA959" s="2"/>
      <c r="AB959" s="2"/>
      <c r="AC959" s="2"/>
      <c r="AD959" s="2"/>
      <c r="AE959" s="2"/>
    </row>
    <row r="960" spans="1:31" ht="12.75" customHeight="1" x14ac:dyDescent="0.25">
      <c r="A960" s="7"/>
      <c r="B960" s="7"/>
      <c r="K960" s="5"/>
      <c r="X960" s="2"/>
      <c r="Y960" s="2"/>
      <c r="Z960" s="2"/>
      <c r="AA960" s="2"/>
      <c r="AB960" s="2"/>
      <c r="AC960" s="2"/>
      <c r="AD960" s="2"/>
      <c r="AE960" s="2"/>
    </row>
    <row r="961" spans="1:31" ht="12.75" customHeight="1" x14ac:dyDescent="0.25">
      <c r="A961" s="7"/>
      <c r="B961" s="7"/>
      <c r="K961" s="5"/>
      <c r="X961" s="2"/>
      <c r="Y961" s="2"/>
      <c r="Z961" s="2"/>
      <c r="AA961" s="2"/>
      <c r="AB961" s="2"/>
      <c r="AC961" s="2"/>
      <c r="AD961" s="2"/>
      <c r="AE961" s="2"/>
    </row>
    <row r="962" spans="1:31" ht="12.75" customHeight="1" x14ac:dyDescent="0.25">
      <c r="A962" s="7"/>
      <c r="B962" s="7"/>
      <c r="K962" s="5"/>
      <c r="X962" s="2"/>
      <c r="Y962" s="2"/>
      <c r="Z962" s="2"/>
      <c r="AA962" s="2"/>
      <c r="AB962" s="2"/>
      <c r="AC962" s="2"/>
      <c r="AD962" s="2"/>
      <c r="AE962" s="2"/>
    </row>
    <row r="963" spans="1:31" ht="12.75" customHeight="1" x14ac:dyDescent="0.25">
      <c r="A963" s="7"/>
      <c r="B963" s="7"/>
      <c r="K963" s="5"/>
      <c r="X963" s="2"/>
      <c r="Y963" s="2"/>
      <c r="Z963" s="2"/>
      <c r="AA963" s="2"/>
      <c r="AB963" s="2"/>
      <c r="AC963" s="2"/>
      <c r="AD963" s="2"/>
      <c r="AE963" s="2"/>
    </row>
    <row r="964" spans="1:31" ht="12.75" customHeight="1" x14ac:dyDescent="0.25">
      <c r="A964" s="7"/>
      <c r="B964" s="7"/>
      <c r="K964" s="5"/>
      <c r="X964" s="2"/>
      <c r="Y964" s="2"/>
      <c r="Z964" s="2"/>
      <c r="AA964" s="2"/>
      <c r="AB964" s="2"/>
      <c r="AC964" s="2"/>
      <c r="AD964" s="2"/>
      <c r="AE964" s="2"/>
    </row>
    <row r="965" spans="1:31" ht="12.75" customHeight="1" x14ac:dyDescent="0.25">
      <c r="A965" s="7"/>
      <c r="B965" s="7"/>
      <c r="K965" s="5"/>
      <c r="X965" s="2"/>
      <c r="Y965" s="2"/>
      <c r="Z965" s="2"/>
      <c r="AA965" s="2"/>
      <c r="AB965" s="2"/>
      <c r="AC965" s="2"/>
      <c r="AD965" s="2"/>
      <c r="AE965" s="2"/>
    </row>
    <row r="966" spans="1:31" ht="12.75" customHeight="1" x14ac:dyDescent="0.25">
      <c r="A966" s="7"/>
      <c r="B966" s="7"/>
      <c r="K966" s="5"/>
      <c r="X966" s="2"/>
      <c r="Y966" s="2"/>
      <c r="Z966" s="2"/>
      <c r="AA966" s="2"/>
      <c r="AB966" s="2"/>
      <c r="AC966" s="2"/>
      <c r="AD966" s="2"/>
      <c r="AE966" s="2"/>
    </row>
    <row r="967" spans="1:31" ht="12.75" customHeight="1" x14ac:dyDescent="0.25">
      <c r="A967" s="7"/>
      <c r="B967" s="7"/>
      <c r="K967" s="5"/>
      <c r="X967" s="2"/>
      <c r="Y967" s="2"/>
      <c r="Z967" s="2"/>
      <c r="AA967" s="2"/>
      <c r="AB967" s="2"/>
      <c r="AC967" s="2"/>
      <c r="AD967" s="2"/>
      <c r="AE967" s="2"/>
    </row>
    <row r="968" spans="1:31" ht="12.75" customHeight="1" x14ac:dyDescent="0.25">
      <c r="A968" s="7"/>
      <c r="B968" s="7"/>
      <c r="K968" s="5"/>
      <c r="X968" s="2"/>
      <c r="Y968" s="2"/>
      <c r="Z968" s="2"/>
      <c r="AA968" s="2"/>
      <c r="AB968" s="2"/>
      <c r="AC968" s="2"/>
      <c r="AD968" s="2"/>
      <c r="AE968" s="2"/>
    </row>
    <row r="969" spans="1:31" ht="12.75" customHeight="1" x14ac:dyDescent="0.25">
      <c r="A969" s="7"/>
      <c r="B969" s="7"/>
      <c r="K969" s="5"/>
      <c r="X969" s="2"/>
      <c r="Y969" s="2"/>
      <c r="Z969" s="2"/>
      <c r="AA969" s="2"/>
      <c r="AB969" s="2"/>
      <c r="AC969" s="2"/>
      <c r="AD969" s="2"/>
      <c r="AE969" s="2"/>
    </row>
    <row r="970" spans="1:31" ht="12.75" customHeight="1" x14ac:dyDescent="0.25">
      <c r="A970" s="7"/>
      <c r="B970" s="7"/>
      <c r="K970" s="5"/>
      <c r="X970" s="2"/>
      <c r="Y970" s="2"/>
      <c r="Z970" s="2"/>
      <c r="AA970" s="2"/>
      <c r="AB970" s="2"/>
      <c r="AC970" s="2"/>
      <c r="AD970" s="2"/>
      <c r="AE970" s="2"/>
    </row>
    <row r="971" spans="1:31" ht="12.75" customHeight="1" x14ac:dyDescent="0.25">
      <c r="A971" s="7"/>
      <c r="B971" s="7"/>
      <c r="K971" s="5"/>
      <c r="X971" s="2"/>
      <c r="Y971" s="2"/>
      <c r="Z971" s="2"/>
      <c r="AA971" s="2"/>
      <c r="AB971" s="2"/>
      <c r="AC971" s="2"/>
      <c r="AD971" s="2"/>
      <c r="AE971" s="2"/>
    </row>
    <row r="972" spans="1:31" ht="12.75" customHeight="1" x14ac:dyDescent="0.25">
      <c r="A972" s="7"/>
      <c r="B972" s="7"/>
      <c r="K972" s="5"/>
      <c r="X972" s="2"/>
      <c r="Y972" s="2"/>
      <c r="Z972" s="2"/>
      <c r="AA972" s="2"/>
      <c r="AB972" s="2"/>
      <c r="AC972" s="2"/>
      <c r="AD972" s="2"/>
      <c r="AE972" s="2"/>
    </row>
    <row r="973" spans="1:31" ht="12.75" customHeight="1" x14ac:dyDescent="0.25">
      <c r="A973" s="7"/>
      <c r="B973" s="7"/>
      <c r="K973" s="5"/>
      <c r="X973" s="2"/>
      <c r="Y973" s="2"/>
      <c r="Z973" s="2"/>
      <c r="AA973" s="2"/>
      <c r="AB973" s="2"/>
      <c r="AC973" s="2"/>
      <c r="AD973" s="2"/>
      <c r="AE973" s="2"/>
    </row>
    <row r="974" spans="1:31" ht="12.75" customHeight="1" x14ac:dyDescent="0.25">
      <c r="A974" s="7"/>
      <c r="B974" s="7"/>
      <c r="K974" s="5"/>
      <c r="X974" s="2"/>
      <c r="Y974" s="2"/>
      <c r="Z974" s="2"/>
      <c r="AA974" s="2"/>
      <c r="AB974" s="2"/>
      <c r="AC974" s="2"/>
      <c r="AD974" s="2"/>
      <c r="AE974" s="2"/>
    </row>
    <row r="975" spans="1:31" ht="12.75" customHeight="1" x14ac:dyDescent="0.25">
      <c r="A975" s="7"/>
      <c r="B975" s="7"/>
      <c r="K975" s="5"/>
      <c r="X975" s="2"/>
      <c r="Y975" s="2"/>
      <c r="Z975" s="2"/>
      <c r="AA975" s="2"/>
      <c r="AB975" s="2"/>
      <c r="AC975" s="2"/>
      <c r="AD975" s="2"/>
      <c r="AE975" s="2"/>
    </row>
    <row r="976" spans="1:31" ht="12.75" customHeight="1" x14ac:dyDescent="0.25">
      <c r="A976" s="7"/>
      <c r="B976" s="7"/>
      <c r="K976" s="5"/>
      <c r="X976" s="2"/>
      <c r="Y976" s="2"/>
      <c r="Z976" s="2"/>
      <c r="AA976" s="2"/>
      <c r="AB976" s="2"/>
      <c r="AC976" s="2"/>
      <c r="AD976" s="2"/>
      <c r="AE976" s="2"/>
    </row>
    <row r="977" spans="1:31" ht="12.75" customHeight="1" x14ac:dyDescent="0.25">
      <c r="A977" s="7"/>
      <c r="B977" s="7"/>
      <c r="K977" s="5"/>
      <c r="X977" s="2"/>
      <c r="Y977" s="2"/>
      <c r="Z977" s="2"/>
      <c r="AA977" s="2"/>
      <c r="AB977" s="2"/>
      <c r="AC977" s="2"/>
      <c r="AD977" s="2"/>
      <c r="AE977" s="2"/>
    </row>
    <row r="978" spans="1:31" ht="12.75" customHeight="1" x14ac:dyDescent="0.25">
      <c r="A978" s="7"/>
      <c r="B978" s="7"/>
      <c r="K978" s="5"/>
      <c r="X978" s="2"/>
      <c r="Y978" s="2"/>
      <c r="Z978" s="2"/>
      <c r="AA978" s="2"/>
      <c r="AB978" s="2"/>
      <c r="AC978" s="2"/>
      <c r="AD978" s="2"/>
      <c r="AE978" s="2"/>
    </row>
    <row r="979" spans="1:31" ht="12.75" customHeight="1" x14ac:dyDescent="0.25">
      <c r="A979" s="7"/>
      <c r="B979" s="7"/>
      <c r="K979" s="5"/>
      <c r="X979" s="2"/>
      <c r="Y979" s="2"/>
      <c r="Z979" s="2"/>
      <c r="AA979" s="2"/>
      <c r="AB979" s="2"/>
      <c r="AC979" s="2"/>
      <c r="AD979" s="2"/>
      <c r="AE979" s="2"/>
    </row>
    <row r="980" spans="1:31" ht="12.75" customHeight="1" x14ac:dyDescent="0.25">
      <c r="A980" s="7"/>
      <c r="B980" s="7"/>
      <c r="K980" s="5"/>
      <c r="X980" s="2"/>
      <c r="Y980" s="2"/>
      <c r="Z980" s="2"/>
      <c r="AA980" s="2"/>
      <c r="AB980" s="2"/>
      <c r="AC980" s="2"/>
      <c r="AD980" s="2"/>
      <c r="AE980" s="2"/>
    </row>
    <row r="981" spans="1:31" ht="12.75" customHeight="1" x14ac:dyDescent="0.25">
      <c r="A981" s="7"/>
      <c r="B981" s="7"/>
      <c r="K981" s="5"/>
      <c r="X981" s="2"/>
      <c r="Y981" s="2"/>
      <c r="Z981" s="2"/>
      <c r="AA981" s="2"/>
      <c r="AB981" s="2"/>
      <c r="AC981" s="2"/>
      <c r="AD981" s="2"/>
      <c r="AE981" s="2"/>
    </row>
    <row r="982" spans="1:31" ht="12.75" customHeight="1" x14ac:dyDescent="0.25">
      <c r="A982" s="7"/>
      <c r="B982" s="7"/>
      <c r="K982" s="5"/>
      <c r="X982" s="2"/>
      <c r="Y982" s="2"/>
      <c r="Z982" s="2"/>
      <c r="AA982" s="2"/>
      <c r="AB982" s="2"/>
      <c r="AC982" s="2"/>
      <c r="AD982" s="2"/>
      <c r="AE982" s="2"/>
    </row>
    <row r="983" spans="1:31" ht="12.75" customHeight="1" x14ac:dyDescent="0.25">
      <c r="A983" s="7"/>
      <c r="B983" s="7"/>
      <c r="K983" s="5"/>
      <c r="X983" s="2"/>
      <c r="Y983" s="2"/>
      <c r="Z983" s="2"/>
      <c r="AA983" s="2"/>
      <c r="AB983" s="2"/>
      <c r="AC983" s="2"/>
      <c r="AD983" s="2"/>
      <c r="AE983" s="2"/>
    </row>
    <row r="984" spans="1:31" ht="12.75" customHeight="1" x14ac:dyDescent="0.25">
      <c r="A984" s="7"/>
      <c r="B984" s="7"/>
      <c r="K984" s="5"/>
      <c r="X984" s="2"/>
      <c r="Y984" s="2"/>
      <c r="Z984" s="2"/>
      <c r="AA984" s="2"/>
      <c r="AB984" s="2"/>
      <c r="AC984" s="2"/>
      <c r="AD984" s="2"/>
      <c r="AE984" s="2"/>
    </row>
    <row r="985" spans="1:31" ht="12.75" customHeight="1" x14ac:dyDescent="0.25">
      <c r="A985" s="7"/>
      <c r="B985" s="7"/>
      <c r="K985" s="5"/>
      <c r="X985" s="2"/>
      <c r="Y985" s="2"/>
      <c r="Z985" s="2"/>
      <c r="AA985" s="2"/>
      <c r="AB985" s="2"/>
      <c r="AC985" s="2"/>
      <c r="AD985" s="2"/>
      <c r="AE985" s="2"/>
    </row>
    <row r="986" spans="1:31" ht="12.75" customHeight="1" x14ac:dyDescent="0.25">
      <c r="A986" s="7"/>
      <c r="B986" s="7"/>
      <c r="K986" s="5"/>
      <c r="X986" s="2"/>
      <c r="Y986" s="2"/>
      <c r="Z986" s="2"/>
      <c r="AA986" s="2"/>
      <c r="AB986" s="2"/>
      <c r="AC986" s="2"/>
      <c r="AD986" s="2"/>
      <c r="AE986" s="2"/>
    </row>
    <row r="987" spans="1:31" ht="12.75" customHeight="1" x14ac:dyDescent="0.25">
      <c r="A987" s="7"/>
      <c r="B987" s="7"/>
      <c r="K987" s="5"/>
      <c r="X987" s="2"/>
      <c r="Y987" s="2"/>
      <c r="Z987" s="2"/>
      <c r="AA987" s="2"/>
      <c r="AB987" s="2"/>
      <c r="AC987" s="2"/>
      <c r="AD987" s="2"/>
      <c r="AE987" s="2"/>
    </row>
    <row r="988" spans="1:31" ht="12.75" customHeight="1" x14ac:dyDescent="0.25">
      <c r="A988" s="7"/>
      <c r="B988" s="7"/>
      <c r="K988" s="5"/>
      <c r="X988" s="2"/>
      <c r="Y988" s="2"/>
      <c r="Z988" s="2"/>
      <c r="AA988" s="2"/>
      <c r="AB988" s="2"/>
      <c r="AC988" s="2"/>
      <c r="AD988" s="2"/>
      <c r="AE988" s="2"/>
    </row>
    <row r="989" spans="1:31" ht="12.75" customHeight="1" x14ac:dyDescent="0.25">
      <c r="A989" s="7"/>
      <c r="B989" s="7"/>
      <c r="K989" s="5"/>
      <c r="X989" s="2"/>
      <c r="Y989" s="2"/>
      <c r="Z989" s="2"/>
      <c r="AA989" s="2"/>
      <c r="AB989" s="2"/>
      <c r="AC989" s="2"/>
      <c r="AD989" s="2"/>
      <c r="AE989" s="2"/>
    </row>
    <row r="990" spans="1:31" ht="12.75" customHeight="1" x14ac:dyDescent="0.25">
      <c r="A990" s="7"/>
      <c r="B990" s="7"/>
      <c r="K990" s="5"/>
      <c r="X990" s="2"/>
      <c r="Y990" s="2"/>
      <c r="Z990" s="2"/>
      <c r="AA990" s="2"/>
      <c r="AB990" s="2"/>
      <c r="AC990" s="2"/>
      <c r="AD990" s="2"/>
      <c r="AE990" s="2"/>
    </row>
    <row r="991" spans="1:31" ht="12.75" customHeight="1" x14ac:dyDescent="0.25">
      <c r="A991" s="7"/>
      <c r="B991" s="7"/>
      <c r="K991" s="5"/>
      <c r="X991" s="2"/>
      <c r="Y991" s="2"/>
      <c r="Z991" s="2"/>
      <c r="AA991" s="2"/>
      <c r="AB991" s="2"/>
      <c r="AC991" s="2"/>
      <c r="AD991" s="2"/>
      <c r="AE991" s="2"/>
    </row>
    <row r="992" spans="1:31" ht="12.75" customHeight="1" x14ac:dyDescent="0.25">
      <c r="A992" s="7"/>
      <c r="B992" s="7"/>
      <c r="K992" s="5"/>
      <c r="X992" s="2"/>
      <c r="Y992" s="2"/>
      <c r="Z992" s="2"/>
      <c r="AA992" s="2"/>
      <c r="AB992" s="2"/>
      <c r="AC992" s="2"/>
      <c r="AD992" s="2"/>
      <c r="AE992" s="2"/>
    </row>
    <row r="993" spans="1:31" ht="12.75" customHeight="1" x14ac:dyDescent="0.25">
      <c r="A993" s="7"/>
      <c r="B993" s="7"/>
      <c r="K993" s="5"/>
      <c r="X993" s="2"/>
      <c r="Y993" s="2"/>
      <c r="Z993" s="2"/>
      <c r="AA993" s="2"/>
      <c r="AB993" s="2"/>
      <c r="AC993" s="2"/>
      <c r="AD993" s="2"/>
      <c r="AE993" s="2"/>
    </row>
    <row r="994" spans="1:31" ht="12.75" customHeight="1" x14ac:dyDescent="0.25">
      <c r="A994" s="7"/>
      <c r="B994" s="7"/>
      <c r="K994" s="5"/>
      <c r="X994" s="2"/>
      <c r="Y994" s="2"/>
      <c r="Z994" s="2"/>
      <c r="AA994" s="2"/>
      <c r="AB994" s="2"/>
      <c r="AC994" s="2"/>
      <c r="AD994" s="2"/>
      <c r="AE994" s="2"/>
    </row>
    <row r="995" spans="1:31" ht="12.75" customHeight="1" x14ac:dyDescent="0.25">
      <c r="A995" s="7"/>
      <c r="B995" s="7"/>
      <c r="K995" s="5"/>
      <c r="X995" s="2"/>
      <c r="Y995" s="2"/>
      <c r="Z995" s="2"/>
      <c r="AA995" s="2"/>
      <c r="AB995" s="2"/>
      <c r="AC995" s="2"/>
      <c r="AD995" s="2"/>
      <c r="AE995" s="2"/>
    </row>
    <row r="996" spans="1:31" ht="12.75" customHeight="1" x14ac:dyDescent="0.25">
      <c r="A996" s="7"/>
      <c r="B996" s="7"/>
      <c r="K996" s="5"/>
      <c r="X996" s="2"/>
      <c r="Y996" s="2"/>
      <c r="Z996" s="2"/>
      <c r="AA996" s="2"/>
      <c r="AB996" s="2"/>
      <c r="AC996" s="2"/>
      <c r="AD996" s="2"/>
      <c r="AE996" s="2"/>
    </row>
    <row r="997" spans="1:31" ht="12.75" customHeight="1" x14ac:dyDescent="0.25">
      <c r="A997" s="7"/>
      <c r="B997" s="7"/>
      <c r="K997" s="5"/>
      <c r="X997" s="2"/>
      <c r="Y997" s="2"/>
      <c r="Z997" s="2"/>
      <c r="AA997" s="2"/>
      <c r="AB997" s="2"/>
      <c r="AC997" s="2"/>
      <c r="AD997" s="2"/>
      <c r="AE997" s="2"/>
    </row>
    <row r="998" spans="1:31" ht="12.75" customHeight="1" x14ac:dyDescent="0.25">
      <c r="A998" s="7"/>
      <c r="B998" s="7"/>
      <c r="K998" s="5"/>
      <c r="X998" s="2"/>
      <c r="Y998" s="2"/>
      <c r="Z998" s="2"/>
      <c r="AA998" s="2"/>
      <c r="AB998" s="2"/>
      <c r="AC998" s="2"/>
      <c r="AD998" s="2"/>
      <c r="AE998" s="2"/>
    </row>
  </sheetData>
  <mergeCells count="8">
    <mergeCell ref="A1:B15"/>
    <mergeCell ref="X1:AE154"/>
    <mergeCell ref="A20:B20"/>
    <mergeCell ref="A21:B21"/>
    <mergeCell ref="A22:B22"/>
    <mergeCell ref="A23:B23"/>
    <mergeCell ref="A26:B95"/>
    <mergeCell ref="A17:B17"/>
  </mergeCells>
  <dataValidations count="2">
    <dataValidation type="decimal" allowBlank="1" showInputMessage="1" showErrorMessage="1" prompt="Limite - Has introducido un valor fuera de los límites. Reinténtalo" sqref="B18" xr:uid="{00000000-0002-0000-0000-000000000000}">
      <formula1>0</formula1>
      <formula2>500000000000</formula2>
    </dataValidation>
    <dataValidation type="list" allowBlank="1" showInputMessage="1" showErrorMessage="1" prompt=" - Seleccionar de la lista el _x000a_grupo que corresponda" sqref="B19" xr:uid="{00000000-0002-0000-0000-000001000000}">
      <formula1>$K$2:$K$14</formula1>
    </dataValidation>
  </dataValidations>
  <pageMargins left="0.7" right="0.7" top="0.75" bottom="0.75" header="0" footer="0"/>
  <pageSetup orientation="landscape"/>
  <headerFooter>
    <oddHeader>&amp;L&amp;D&amp;T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4140625" defaultRowHeight="15" customHeight="1" x14ac:dyDescent="0.25"/>
  <cols>
    <col min="1" max="1" width="22.44140625" customWidth="1"/>
    <col min="2" max="2" width="28" customWidth="1"/>
    <col min="3" max="3" width="20" customWidth="1"/>
    <col min="4" max="4" width="11.44140625" customWidth="1"/>
    <col min="5" max="5" width="25.6640625" customWidth="1"/>
    <col min="6" max="6" width="21.5546875" customWidth="1"/>
    <col min="7" max="7" width="11.44140625" customWidth="1"/>
    <col min="8" max="8" width="20.88671875" customWidth="1"/>
    <col min="9" max="9" width="11.44140625" customWidth="1"/>
    <col min="10" max="10" width="18.88671875" customWidth="1"/>
    <col min="11" max="26" width="10" customWidth="1"/>
  </cols>
  <sheetData>
    <row r="1" spans="1:26" ht="12.75" customHeight="1" x14ac:dyDescent="0.25">
      <c r="A1" s="5"/>
      <c r="B1" s="5"/>
      <c r="C1" s="5"/>
      <c r="D1" s="5"/>
      <c r="E1" s="8"/>
      <c r="F1" s="8"/>
      <c r="G1" s="5"/>
      <c r="H1" s="8"/>
      <c r="I1" s="5"/>
      <c r="J1" s="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5">
      <c r="A2" s="5" t="s">
        <v>25</v>
      </c>
      <c r="B2" s="8">
        <f>+Cálculo!B18</f>
        <v>2500000</v>
      </c>
      <c r="C2" s="5"/>
      <c r="D2" s="5"/>
      <c r="E2" s="8"/>
      <c r="F2" s="8"/>
      <c r="G2" s="5"/>
      <c r="H2" s="8"/>
      <c r="I2" s="5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" t="s">
        <v>26</v>
      </c>
      <c r="B3" s="9" t="str">
        <f>+Cálculo!B19</f>
        <v>VIII</v>
      </c>
      <c r="C3" s="5"/>
      <c r="D3" s="5"/>
      <c r="E3" s="8"/>
      <c r="F3" s="8"/>
      <c r="G3" s="5"/>
      <c r="H3" s="8"/>
      <c r="I3" s="5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" t="s">
        <v>27</v>
      </c>
      <c r="B4" s="8">
        <f>+J12*E33/100/10</f>
        <v>4947.2790479999994</v>
      </c>
      <c r="C4" s="5"/>
      <c r="D4" s="5"/>
      <c r="E4" s="8"/>
      <c r="F4" s="8"/>
      <c r="G4" s="5"/>
      <c r="H4" s="8"/>
      <c r="I4" s="5"/>
      <c r="J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5"/>
      <c r="B5" s="5"/>
      <c r="C5" s="5"/>
      <c r="D5" s="5"/>
      <c r="E5" s="8"/>
      <c r="F5" s="8"/>
      <c r="G5" s="5"/>
      <c r="H5" s="8"/>
      <c r="I5" s="5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5"/>
      <c r="B6" s="5"/>
      <c r="C6" s="5"/>
      <c r="D6" s="5"/>
      <c r="E6" s="8"/>
      <c r="F6" s="8"/>
      <c r="G6" s="5"/>
      <c r="H6" s="8"/>
      <c r="I6" s="5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5"/>
      <c r="B7" s="5"/>
      <c r="C7" s="5"/>
      <c r="D7" s="5"/>
      <c r="E7" s="8"/>
      <c r="F7" s="8"/>
      <c r="G7" s="5"/>
      <c r="H7" s="8"/>
      <c r="I7" s="5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5"/>
      <c r="B8" s="5"/>
      <c r="C8" s="5"/>
      <c r="D8" s="5"/>
      <c r="E8" s="8"/>
      <c r="F8" s="8"/>
      <c r="G8" s="5"/>
      <c r="H8" s="8"/>
      <c r="I8" s="5"/>
      <c r="J8" s="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/>
      <c r="B9" s="5"/>
      <c r="C9" s="5"/>
      <c r="D9" s="5"/>
      <c r="E9" s="8"/>
      <c r="F9" s="8"/>
      <c r="G9" s="5"/>
      <c r="H9" s="8"/>
      <c r="I9" s="5"/>
      <c r="J9" s="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">
      <c r="A10" s="1" t="s">
        <v>28</v>
      </c>
      <c r="B10" s="5"/>
      <c r="C10" s="5"/>
      <c r="D10" s="5"/>
      <c r="E10" s="8"/>
      <c r="F10" s="8"/>
      <c r="G10" s="5"/>
      <c r="H10" s="8"/>
      <c r="I10" s="5"/>
      <c r="J10" s="10">
        <f>+J12/B2</f>
        <v>0.49472790479999995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5"/>
      <c r="B11" s="5"/>
      <c r="C11" s="5"/>
      <c r="D11" s="5"/>
      <c r="E11" s="8"/>
      <c r="F11" s="8"/>
      <c r="G11" s="5"/>
      <c r="H11" s="8"/>
      <c r="I11" s="5"/>
      <c r="J11" s="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18" t="s">
        <v>29</v>
      </c>
      <c r="B12" s="17"/>
      <c r="C12" s="11" t="s">
        <v>30</v>
      </c>
      <c r="D12" s="5"/>
      <c r="E12" s="8"/>
      <c r="F12" s="8"/>
      <c r="G12" s="5"/>
      <c r="H12" s="8"/>
      <c r="I12" s="5"/>
      <c r="J12" s="8">
        <f>SUM(J13:J27)</f>
        <v>1236819.7619999999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8">
        <v>0</v>
      </c>
      <c r="B13" s="8">
        <v>60101.21</v>
      </c>
      <c r="C13" s="12">
        <v>1</v>
      </c>
      <c r="D13" s="5"/>
      <c r="E13" s="8">
        <f t="shared" ref="E13:E26" si="0">+(B13-A13)*C13</f>
        <v>60101.21</v>
      </c>
      <c r="F13" s="8">
        <f t="shared" ref="F13:F26" si="1">+$B$2-A13</f>
        <v>2500000</v>
      </c>
      <c r="G13" s="5">
        <f t="shared" ref="G13:G26" si="2">+IF(F13&gt;0,1,0)</f>
        <v>1</v>
      </c>
      <c r="H13" s="8"/>
      <c r="I13" s="5"/>
      <c r="J13" s="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8">
        <v>60101.22</v>
      </c>
      <c r="B14" s="8">
        <v>150253.03</v>
      </c>
      <c r="C14" s="12">
        <v>0.9</v>
      </c>
      <c r="D14" s="5"/>
      <c r="E14" s="8">
        <f t="shared" si="0"/>
        <v>81136.629000000001</v>
      </c>
      <c r="F14" s="8">
        <f t="shared" si="1"/>
        <v>2439898.7799999998</v>
      </c>
      <c r="G14" s="5">
        <f t="shared" si="2"/>
        <v>1</v>
      </c>
      <c r="H14" s="8">
        <f>+IF(G14=0,B2*C13,B13*C13)</f>
        <v>60101.21</v>
      </c>
      <c r="I14" s="5">
        <f t="shared" ref="I14:I27" si="3">+IF(H14&gt;0,1,0)</f>
        <v>1</v>
      </c>
      <c r="J14" s="8">
        <f t="shared" ref="J14:J27" si="4">+I14*H14</f>
        <v>60101.21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8">
        <v>150253.04</v>
      </c>
      <c r="B15" s="8">
        <v>300506.05</v>
      </c>
      <c r="C15" s="12">
        <v>0.8</v>
      </c>
      <c r="D15" s="5"/>
      <c r="E15" s="8">
        <f t="shared" si="0"/>
        <v>120202.408</v>
      </c>
      <c r="F15" s="8">
        <f t="shared" si="1"/>
        <v>2349746.96</v>
      </c>
      <c r="G15" s="5">
        <f t="shared" si="2"/>
        <v>1</v>
      </c>
      <c r="H15" s="8">
        <f>+IF(G15=0,(B2-B13)*C14,(B14-A14)*C14)</f>
        <v>81136.629000000001</v>
      </c>
      <c r="I15" s="5">
        <f t="shared" si="3"/>
        <v>1</v>
      </c>
      <c r="J15" s="8">
        <f t="shared" si="4"/>
        <v>81136.629000000001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8">
        <v>300506.06</v>
      </c>
      <c r="B16" s="8">
        <v>450759.08</v>
      </c>
      <c r="C16" s="12">
        <v>0.7</v>
      </c>
      <c r="D16" s="5"/>
      <c r="E16" s="8">
        <f t="shared" si="0"/>
        <v>105177.114</v>
      </c>
      <c r="F16" s="8">
        <f t="shared" si="1"/>
        <v>2199493.94</v>
      </c>
      <c r="G16" s="5">
        <f t="shared" si="2"/>
        <v>1</v>
      </c>
      <c r="H16" s="8">
        <f>+IF(G16=0,(B2-B14)*C15,(B15-A15)*C15)</f>
        <v>120202.408</v>
      </c>
      <c r="I16" s="5">
        <f t="shared" si="3"/>
        <v>1</v>
      </c>
      <c r="J16" s="8">
        <f t="shared" si="4"/>
        <v>120202.408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8">
        <v>450759.09</v>
      </c>
      <c r="B17" s="8">
        <v>601012.1</v>
      </c>
      <c r="C17" s="12">
        <v>0.6</v>
      </c>
      <c r="D17" s="5"/>
      <c r="E17" s="8">
        <f t="shared" si="0"/>
        <v>90151.805999999968</v>
      </c>
      <c r="F17" s="8">
        <f t="shared" si="1"/>
        <v>2049240.91</v>
      </c>
      <c r="G17" s="5">
        <f t="shared" si="2"/>
        <v>1</v>
      </c>
      <c r="H17" s="8">
        <f>+IF(G17=0,(B2-B15)*C16,(B16-A16)*C16)</f>
        <v>105177.114</v>
      </c>
      <c r="I17" s="5">
        <f t="shared" si="3"/>
        <v>1</v>
      </c>
      <c r="J17" s="8">
        <f t="shared" si="4"/>
        <v>105177.114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8">
        <v>601012.11</v>
      </c>
      <c r="B18" s="8">
        <v>1202024.21</v>
      </c>
      <c r="C18" s="12">
        <v>0.5</v>
      </c>
      <c r="D18" s="5"/>
      <c r="E18" s="8">
        <f t="shared" si="0"/>
        <v>300506.05</v>
      </c>
      <c r="F18" s="8">
        <f t="shared" si="1"/>
        <v>1898987.8900000001</v>
      </c>
      <c r="G18" s="5">
        <f t="shared" si="2"/>
        <v>1</v>
      </c>
      <c r="H18" s="8">
        <f>+IF(G18=0,(B2-B16)*C17,(B17-A17)*C17)</f>
        <v>90151.805999999968</v>
      </c>
      <c r="I18" s="5">
        <f t="shared" si="3"/>
        <v>1</v>
      </c>
      <c r="J18" s="8">
        <f t="shared" si="4"/>
        <v>90151.805999999968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8">
        <v>1202024.22</v>
      </c>
      <c r="B19" s="8">
        <v>1803036.31</v>
      </c>
      <c r="C19" s="12">
        <v>0.4</v>
      </c>
      <c r="D19" s="5"/>
      <c r="E19" s="8">
        <f t="shared" si="0"/>
        <v>240404.83600000004</v>
      </c>
      <c r="F19" s="8">
        <f t="shared" si="1"/>
        <v>1297975.78</v>
      </c>
      <c r="G19" s="5">
        <f t="shared" si="2"/>
        <v>1</v>
      </c>
      <c r="H19" s="8">
        <f>+IF(G19=0,(B2-B17)*C18,(B18-A18)*C18)</f>
        <v>300506.05</v>
      </c>
      <c r="I19" s="5">
        <f t="shared" si="3"/>
        <v>1</v>
      </c>
      <c r="J19" s="8">
        <f t="shared" si="4"/>
        <v>300506.05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8">
        <v>1803036.32</v>
      </c>
      <c r="B20" s="8">
        <v>2404048.42</v>
      </c>
      <c r="C20" s="12">
        <v>0.35</v>
      </c>
      <c r="D20" s="5"/>
      <c r="E20" s="8">
        <f t="shared" si="0"/>
        <v>210354.23499999993</v>
      </c>
      <c r="F20" s="8">
        <f t="shared" si="1"/>
        <v>696963.67999999993</v>
      </c>
      <c r="G20" s="5">
        <f t="shared" si="2"/>
        <v>1</v>
      </c>
      <c r="H20" s="8">
        <f>+IF(G20=0,(B2-B18)*C19,(B19-A19)*C19)</f>
        <v>240404.83600000004</v>
      </c>
      <c r="I20" s="5">
        <f t="shared" si="3"/>
        <v>1</v>
      </c>
      <c r="J20" s="8">
        <f t="shared" si="4"/>
        <v>240404.83600000004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8">
        <v>2404048.4300000002</v>
      </c>
      <c r="B21" s="8">
        <v>3005060.52</v>
      </c>
      <c r="C21" s="12">
        <v>0.3</v>
      </c>
      <c r="D21" s="5"/>
      <c r="E21" s="8">
        <f t="shared" si="0"/>
        <v>180303.62699999995</v>
      </c>
      <c r="F21" s="8">
        <f t="shared" si="1"/>
        <v>95951.569999999832</v>
      </c>
      <c r="G21" s="5">
        <f t="shared" si="2"/>
        <v>1</v>
      </c>
      <c r="H21" s="8">
        <f>+IF(G21=0,(B2-B19)*C20,(B20-A20)*C20)</f>
        <v>210354.23499999993</v>
      </c>
      <c r="I21" s="5">
        <f t="shared" si="3"/>
        <v>1</v>
      </c>
      <c r="J21" s="8">
        <f t="shared" si="4"/>
        <v>210354.23499999993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8">
        <v>3005060.53</v>
      </c>
      <c r="B22" s="8">
        <v>6010121.04</v>
      </c>
      <c r="C22" s="12">
        <v>0.25</v>
      </c>
      <c r="D22" s="5"/>
      <c r="E22" s="8">
        <f t="shared" si="0"/>
        <v>751265.12750000006</v>
      </c>
      <c r="F22" s="8">
        <f t="shared" si="1"/>
        <v>-505060.5299999998</v>
      </c>
      <c r="G22" s="5">
        <f t="shared" si="2"/>
        <v>0</v>
      </c>
      <c r="H22" s="8">
        <f>+IF(G22=0,(B2-B20)*C21,(B21-A21)*C21)</f>
        <v>28785.47400000002</v>
      </c>
      <c r="I22" s="5">
        <f t="shared" si="3"/>
        <v>1</v>
      </c>
      <c r="J22" s="8">
        <f t="shared" si="4"/>
        <v>28785.47400000002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8">
        <v>6010121.0499999998</v>
      </c>
      <c r="B23" s="8">
        <v>12020242.09</v>
      </c>
      <c r="C23" s="12">
        <v>0.2</v>
      </c>
      <c r="D23" s="5"/>
      <c r="E23" s="8">
        <f t="shared" si="0"/>
        <v>1202024.2080000001</v>
      </c>
      <c r="F23" s="8">
        <f t="shared" si="1"/>
        <v>-3510121.05</v>
      </c>
      <c r="G23" s="5">
        <f t="shared" si="2"/>
        <v>0</v>
      </c>
      <c r="H23" s="8">
        <f>+IF(G23=0,(B2-B21)*C22,(B22-A22)*C22)</f>
        <v>-126265.13</v>
      </c>
      <c r="I23" s="5">
        <f t="shared" si="3"/>
        <v>0</v>
      </c>
      <c r="J23" s="8">
        <f t="shared" si="4"/>
        <v>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8">
        <v>12020242.1</v>
      </c>
      <c r="B24" s="8">
        <v>18030363.129999999</v>
      </c>
      <c r="C24" s="12">
        <v>0.15</v>
      </c>
      <c r="D24" s="5"/>
      <c r="E24" s="8">
        <f t="shared" si="0"/>
        <v>901518.15449999983</v>
      </c>
      <c r="F24" s="8">
        <f t="shared" si="1"/>
        <v>-9520242.0999999996</v>
      </c>
      <c r="G24" s="5">
        <f t="shared" si="2"/>
        <v>0</v>
      </c>
      <c r="H24" s="8">
        <f>+IF(G24=0,(B2-B22)*C23,(B23-A23)*C23)</f>
        <v>-702024.2080000001</v>
      </c>
      <c r="I24" s="5">
        <f t="shared" si="3"/>
        <v>0</v>
      </c>
      <c r="J24" s="8">
        <f t="shared" si="4"/>
        <v>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8">
        <v>18030363.140000001</v>
      </c>
      <c r="B25" s="8">
        <v>24040484.18</v>
      </c>
      <c r="C25" s="12">
        <v>0.1</v>
      </c>
      <c r="D25" s="5"/>
      <c r="E25" s="8">
        <f t="shared" si="0"/>
        <v>601012.10399999993</v>
      </c>
      <c r="F25" s="8">
        <f t="shared" si="1"/>
        <v>-15530363.140000001</v>
      </c>
      <c r="G25" s="5">
        <f t="shared" si="2"/>
        <v>0</v>
      </c>
      <c r="H25" s="8">
        <f>+IF(G25=0,(B2-B23)*C24,(B24-A24)*C24)</f>
        <v>-1428036.3134999999</v>
      </c>
      <c r="I25" s="5">
        <f t="shared" si="3"/>
        <v>0</v>
      </c>
      <c r="J25" s="8">
        <f t="shared" si="4"/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8">
        <v>24040484.190000001</v>
      </c>
      <c r="B26" s="8">
        <v>5000000000</v>
      </c>
      <c r="C26" s="12">
        <v>0.05</v>
      </c>
      <c r="D26" s="5"/>
      <c r="E26" s="8">
        <f t="shared" si="0"/>
        <v>248797975.79050004</v>
      </c>
      <c r="F26" s="8">
        <f t="shared" si="1"/>
        <v>-21540484.190000001</v>
      </c>
      <c r="G26" s="5">
        <f t="shared" si="2"/>
        <v>0</v>
      </c>
      <c r="H26" s="8">
        <f>+IF(G26=0,(B2-B24)*C25,(B25-A25)*C25)</f>
        <v>-1553036.3130000001</v>
      </c>
      <c r="I26" s="5">
        <f t="shared" si="3"/>
        <v>0</v>
      </c>
      <c r="J26" s="8">
        <f t="shared" si="4"/>
        <v>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5"/>
      <c r="B27" s="8" t="s">
        <v>18</v>
      </c>
      <c r="C27" s="5"/>
      <c r="D27" s="5"/>
      <c r="E27" s="8"/>
      <c r="F27" s="8"/>
      <c r="G27" s="5"/>
      <c r="H27" s="8">
        <f>+IF(G27=0,(B2-B25)*C26,(B26-A26)*C26)</f>
        <v>-1077024.209</v>
      </c>
      <c r="I27" s="5">
        <f t="shared" si="3"/>
        <v>0</v>
      </c>
      <c r="J27" s="8">
        <f t="shared" si="4"/>
        <v>0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5"/>
      <c r="B28" s="8" t="s">
        <v>18</v>
      </c>
      <c r="C28" s="5"/>
      <c r="D28" s="5"/>
      <c r="E28" s="8"/>
      <c r="F28" s="8"/>
      <c r="G28" s="5"/>
      <c r="H28" s="8"/>
      <c r="I28" s="5"/>
      <c r="J28" s="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5"/>
      <c r="B29" s="5"/>
      <c r="C29" s="5"/>
      <c r="D29" s="5"/>
      <c r="E29" s="8"/>
      <c r="F29" s="8"/>
      <c r="G29" s="5"/>
      <c r="H29" s="8"/>
      <c r="I29" s="5"/>
      <c r="J29" s="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5"/>
      <c r="B30" s="5"/>
      <c r="C30" s="5"/>
      <c r="D30" s="5"/>
      <c r="E30" s="8"/>
      <c r="F30" s="8"/>
      <c r="G30" s="5"/>
      <c r="H30" s="8"/>
      <c r="I30" s="5"/>
      <c r="J30" s="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5"/>
      <c r="B31" s="8" t="s">
        <v>18</v>
      </c>
      <c r="C31" s="5"/>
      <c r="D31" s="5"/>
      <c r="E31" s="8"/>
      <c r="F31" s="8"/>
      <c r="G31" s="5"/>
      <c r="H31" s="8"/>
      <c r="I31" s="5"/>
      <c r="J31" s="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1" t="s">
        <v>0</v>
      </c>
      <c r="B32" s="5"/>
      <c r="C32" s="5"/>
      <c r="D32" s="5"/>
      <c r="E32" s="8"/>
      <c r="F32" s="8"/>
      <c r="G32" s="5"/>
      <c r="H32" s="8"/>
      <c r="I32" s="5"/>
      <c r="J32" s="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3" t="s">
        <v>1</v>
      </c>
      <c r="B33" s="12">
        <v>0.5</v>
      </c>
      <c r="C33" s="5"/>
      <c r="D33" s="5"/>
      <c r="E33" s="8">
        <f>VLOOKUP(B3,A33:B45,2,FALSE)</f>
        <v>4</v>
      </c>
      <c r="F33" s="8"/>
      <c r="G33" s="5"/>
      <c r="H33" s="8"/>
      <c r="I33" s="5"/>
      <c r="J33" s="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3" t="s">
        <v>2</v>
      </c>
      <c r="B34" s="12">
        <v>1</v>
      </c>
      <c r="C34" s="5"/>
      <c r="D34" s="5"/>
      <c r="E34" s="8"/>
      <c r="F34" s="8"/>
      <c r="G34" s="5"/>
      <c r="H34" s="8"/>
      <c r="I34" s="5"/>
      <c r="J34" s="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3" t="s">
        <v>3</v>
      </c>
      <c r="B35" s="12">
        <v>1.5</v>
      </c>
      <c r="C35" s="5"/>
      <c r="D35" s="5"/>
      <c r="E35" s="8"/>
      <c r="F35" s="8"/>
      <c r="G35" s="5"/>
      <c r="H35" s="8"/>
      <c r="I35" s="5"/>
      <c r="J35" s="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3" t="s">
        <v>4</v>
      </c>
      <c r="B36" s="12">
        <v>2</v>
      </c>
      <c r="C36" s="5"/>
      <c r="D36" s="5"/>
      <c r="E36" s="8"/>
      <c r="F36" s="8"/>
      <c r="G36" s="5"/>
      <c r="H36" s="8"/>
      <c r="I36" s="5"/>
      <c r="J36" s="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3" t="s">
        <v>5</v>
      </c>
      <c r="B37" s="12">
        <v>2.5</v>
      </c>
      <c r="C37" s="5"/>
      <c r="D37" s="5"/>
      <c r="E37" s="8"/>
      <c r="F37" s="8"/>
      <c r="G37" s="5"/>
      <c r="H37" s="8"/>
      <c r="I37" s="5"/>
      <c r="J37" s="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3" t="s">
        <v>6</v>
      </c>
      <c r="B38" s="12">
        <v>3</v>
      </c>
      <c r="C38" s="5"/>
      <c r="D38" s="5"/>
      <c r="E38" s="8"/>
      <c r="F38" s="8"/>
      <c r="G38" s="5"/>
      <c r="H38" s="8"/>
      <c r="I38" s="5"/>
      <c r="J38" s="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3" t="s">
        <v>7</v>
      </c>
      <c r="B39" s="12">
        <v>3.5</v>
      </c>
      <c r="C39" s="5"/>
      <c r="D39" s="5"/>
      <c r="E39" s="10">
        <f>SUM(E13:E26)/B26</f>
        <v>5.072842665990001E-2</v>
      </c>
      <c r="F39" s="8"/>
      <c r="G39" s="5"/>
      <c r="H39" s="8"/>
      <c r="I39" s="5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3" t="s">
        <v>8</v>
      </c>
      <c r="B40" s="12">
        <v>4</v>
      </c>
      <c r="C40" s="5"/>
      <c r="D40" s="5"/>
      <c r="E40" s="8"/>
      <c r="F40" s="8"/>
      <c r="G40" s="5"/>
      <c r="H40" s="8"/>
      <c r="I40" s="5"/>
      <c r="J40" s="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3" t="s">
        <v>9</v>
      </c>
      <c r="B41" s="12">
        <v>4.5</v>
      </c>
      <c r="C41" s="5"/>
      <c r="D41" s="5"/>
      <c r="E41" s="8"/>
      <c r="F41" s="8"/>
      <c r="G41" s="5"/>
      <c r="H41" s="8"/>
      <c r="I41" s="5"/>
      <c r="J41" s="8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3" t="s">
        <v>10</v>
      </c>
      <c r="B42" s="12">
        <v>5</v>
      </c>
      <c r="C42" s="5"/>
      <c r="D42" s="5"/>
      <c r="E42" s="8"/>
      <c r="F42" s="8"/>
      <c r="G42" s="5"/>
      <c r="H42" s="8"/>
      <c r="I42" s="5"/>
      <c r="J42" s="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3" t="s">
        <v>11</v>
      </c>
      <c r="B43" s="12">
        <v>6</v>
      </c>
      <c r="C43" s="5"/>
      <c r="D43" s="5"/>
      <c r="E43" s="8"/>
      <c r="F43" s="8"/>
      <c r="G43" s="5"/>
      <c r="H43" s="8"/>
      <c r="I43" s="5"/>
      <c r="J43" s="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3" t="s">
        <v>12</v>
      </c>
      <c r="B44" s="12">
        <v>7</v>
      </c>
      <c r="C44" s="5"/>
      <c r="D44" s="5"/>
      <c r="E44" s="8"/>
      <c r="F44" s="8"/>
      <c r="G44" s="5"/>
      <c r="H44" s="8"/>
      <c r="I44" s="5"/>
      <c r="J44" s="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3" t="s">
        <v>13</v>
      </c>
      <c r="B45" s="12">
        <v>9</v>
      </c>
      <c r="C45" s="5"/>
      <c r="D45" s="5"/>
      <c r="E45" s="8"/>
      <c r="F45" s="8"/>
      <c r="G45" s="5"/>
      <c r="H45" s="8"/>
      <c r="I45" s="5"/>
      <c r="J45" s="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5"/>
      <c r="B46" s="5"/>
      <c r="C46" s="5"/>
      <c r="D46" s="5"/>
      <c r="E46" s="8"/>
      <c r="F46" s="8"/>
      <c r="G46" s="5"/>
      <c r="H46" s="8"/>
      <c r="I46" s="5"/>
      <c r="J46" s="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5"/>
      <c r="B47" s="5"/>
      <c r="C47" s="5"/>
      <c r="D47" s="5"/>
      <c r="E47" s="8"/>
      <c r="F47" s="8"/>
      <c r="G47" s="5"/>
      <c r="H47" s="8"/>
      <c r="I47" s="5"/>
      <c r="J47" s="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5"/>
      <c r="B48" s="5"/>
      <c r="C48" s="5"/>
      <c r="D48" s="5"/>
      <c r="E48" s="8"/>
      <c r="F48" s="8"/>
      <c r="G48" s="5"/>
      <c r="H48" s="8"/>
      <c r="I48" s="5"/>
      <c r="J48" s="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5"/>
      <c r="B49" s="5"/>
      <c r="C49" s="5"/>
      <c r="D49" s="5"/>
      <c r="E49" s="8"/>
      <c r="F49" s="8"/>
      <c r="G49" s="5"/>
      <c r="H49" s="8"/>
      <c r="I49" s="5"/>
      <c r="J49" s="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5"/>
      <c r="B50" s="5"/>
      <c r="C50" s="5"/>
      <c r="D50" s="5"/>
      <c r="E50" s="8"/>
      <c r="F50" s="8"/>
      <c r="G50" s="5"/>
      <c r="H50" s="8"/>
      <c r="I50" s="5"/>
      <c r="J50" s="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/>
      <c r="B51" s="5"/>
      <c r="C51" s="5"/>
      <c r="D51" s="5"/>
      <c r="E51" s="8"/>
      <c r="F51" s="8"/>
      <c r="G51" s="5"/>
      <c r="H51" s="8"/>
      <c r="I51" s="5"/>
      <c r="J51" s="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/>
      <c r="B52" s="5"/>
      <c r="C52" s="5"/>
      <c r="D52" s="5"/>
      <c r="E52" s="8"/>
      <c r="F52" s="8"/>
      <c r="G52" s="5"/>
      <c r="H52" s="8"/>
      <c r="I52" s="5"/>
      <c r="J52" s="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5"/>
      <c r="C53" s="5"/>
      <c r="D53" s="5"/>
      <c r="E53" s="8"/>
      <c r="F53" s="8"/>
      <c r="G53" s="5"/>
      <c r="H53" s="8"/>
      <c r="I53" s="5"/>
      <c r="J53" s="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/>
      <c r="B54" s="5"/>
      <c r="C54" s="5"/>
      <c r="D54" s="5"/>
      <c r="E54" s="8"/>
      <c r="F54" s="8"/>
      <c r="G54" s="5"/>
      <c r="H54" s="8"/>
      <c r="I54" s="5"/>
      <c r="J54" s="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/>
      <c r="B55" s="5"/>
      <c r="C55" s="5"/>
      <c r="D55" s="5"/>
      <c r="E55" s="8"/>
      <c r="F55" s="8"/>
      <c r="G55" s="5"/>
      <c r="H55" s="8"/>
      <c r="I55" s="5"/>
      <c r="J55" s="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/>
      <c r="B56" s="5"/>
      <c r="C56" s="5"/>
      <c r="D56" s="5"/>
      <c r="E56" s="8"/>
      <c r="F56" s="8"/>
      <c r="G56" s="5"/>
      <c r="H56" s="8"/>
      <c r="I56" s="5"/>
      <c r="J56" s="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/>
      <c r="B57" s="5"/>
      <c r="C57" s="5"/>
      <c r="D57" s="5"/>
      <c r="E57" s="8"/>
      <c r="F57" s="8"/>
      <c r="G57" s="5"/>
      <c r="H57" s="8"/>
      <c r="I57" s="5"/>
      <c r="J57" s="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8"/>
      <c r="F58" s="8"/>
      <c r="G58" s="5"/>
      <c r="H58" s="8"/>
      <c r="I58" s="5"/>
      <c r="J58" s="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8"/>
      <c r="F59" s="8"/>
      <c r="G59" s="5"/>
      <c r="H59" s="8"/>
      <c r="I59" s="5"/>
      <c r="J59" s="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8"/>
      <c r="F60" s="8"/>
      <c r="G60" s="5"/>
      <c r="H60" s="8"/>
      <c r="I60" s="5"/>
      <c r="J60" s="8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8"/>
      <c r="F61" s="8"/>
      <c r="G61" s="5"/>
      <c r="H61" s="8"/>
      <c r="I61" s="5"/>
      <c r="J61" s="8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8"/>
      <c r="F62" s="8"/>
      <c r="G62" s="5"/>
      <c r="H62" s="8"/>
      <c r="I62" s="5"/>
      <c r="J62" s="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8"/>
      <c r="F63" s="8"/>
      <c r="G63" s="5"/>
      <c r="H63" s="8"/>
      <c r="I63" s="5"/>
      <c r="J63" s="8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8"/>
      <c r="F64" s="8"/>
      <c r="G64" s="5"/>
      <c r="H64" s="8"/>
      <c r="I64" s="5"/>
      <c r="J64" s="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8"/>
      <c r="F65" s="8"/>
      <c r="G65" s="5"/>
      <c r="H65" s="8"/>
      <c r="I65" s="5"/>
      <c r="J65" s="8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8"/>
      <c r="F66" s="8"/>
      <c r="G66" s="5"/>
      <c r="H66" s="8"/>
      <c r="I66" s="5"/>
      <c r="J66" s="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8"/>
      <c r="F67" s="8"/>
      <c r="G67" s="5"/>
      <c r="H67" s="8"/>
      <c r="I67" s="5"/>
      <c r="J67" s="8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8"/>
      <c r="F68" s="8"/>
      <c r="G68" s="5"/>
      <c r="H68" s="8"/>
      <c r="I68" s="5"/>
      <c r="J68" s="8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8"/>
      <c r="F69" s="8"/>
      <c r="G69" s="5"/>
      <c r="H69" s="8"/>
      <c r="I69" s="5"/>
      <c r="J69" s="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8"/>
      <c r="F70" s="8"/>
      <c r="G70" s="5"/>
      <c r="H70" s="8"/>
      <c r="I70" s="5"/>
      <c r="J70" s="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8"/>
      <c r="F71" s="8"/>
      <c r="G71" s="5"/>
      <c r="H71" s="8"/>
      <c r="I71" s="5"/>
      <c r="J71" s="8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8"/>
      <c r="F72" s="8"/>
      <c r="G72" s="5"/>
      <c r="H72" s="8"/>
      <c r="I72" s="5"/>
      <c r="J72" s="8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8"/>
      <c r="F73" s="8"/>
      <c r="G73" s="5"/>
      <c r="H73" s="8"/>
      <c r="I73" s="5"/>
      <c r="J73" s="8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8"/>
      <c r="F74" s="8"/>
      <c r="G74" s="5"/>
      <c r="H74" s="8"/>
      <c r="I74" s="5"/>
      <c r="J74" s="8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8"/>
      <c r="F75" s="8"/>
      <c r="G75" s="5"/>
      <c r="H75" s="8"/>
      <c r="I75" s="5"/>
      <c r="J75" s="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8"/>
      <c r="F76" s="8"/>
      <c r="G76" s="5"/>
      <c r="H76" s="8"/>
      <c r="I76" s="5"/>
      <c r="J76" s="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8"/>
      <c r="F77" s="8"/>
      <c r="G77" s="5"/>
      <c r="H77" s="8"/>
      <c r="I77" s="5"/>
      <c r="J77" s="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8"/>
      <c r="F78" s="8"/>
      <c r="G78" s="5"/>
      <c r="H78" s="8"/>
      <c r="I78" s="5"/>
      <c r="J78" s="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8"/>
      <c r="F79" s="8"/>
      <c r="G79" s="5"/>
      <c r="H79" s="8"/>
      <c r="I79" s="5"/>
      <c r="J79" s="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8"/>
      <c r="F80" s="8"/>
      <c r="G80" s="5"/>
      <c r="H80" s="8"/>
      <c r="I80" s="5"/>
      <c r="J80" s="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8"/>
      <c r="F81" s="8"/>
      <c r="G81" s="5"/>
      <c r="H81" s="8"/>
      <c r="I81" s="5"/>
      <c r="J81" s="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8"/>
      <c r="F82" s="8"/>
      <c r="G82" s="5"/>
      <c r="H82" s="8"/>
      <c r="I82" s="5"/>
      <c r="J82" s="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8"/>
      <c r="F83" s="8"/>
      <c r="G83" s="5"/>
      <c r="H83" s="8"/>
      <c r="I83" s="5"/>
      <c r="J83" s="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8"/>
      <c r="F84" s="8"/>
      <c r="G84" s="5"/>
      <c r="H84" s="8"/>
      <c r="I84" s="5"/>
      <c r="J84" s="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8"/>
      <c r="F85" s="8"/>
      <c r="G85" s="5"/>
      <c r="H85" s="8"/>
      <c r="I85" s="5"/>
      <c r="J85" s="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8"/>
      <c r="F86" s="8"/>
      <c r="G86" s="5"/>
      <c r="H86" s="8"/>
      <c r="I86" s="5"/>
      <c r="J86" s="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8"/>
      <c r="F87" s="8"/>
      <c r="G87" s="5"/>
      <c r="H87" s="8"/>
      <c r="I87" s="5"/>
      <c r="J87" s="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8"/>
      <c r="F88" s="8"/>
      <c r="G88" s="5"/>
      <c r="H88" s="8"/>
      <c r="I88" s="5"/>
      <c r="J88" s="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8"/>
      <c r="F89" s="8"/>
      <c r="G89" s="5"/>
      <c r="H89" s="8"/>
      <c r="I89" s="5"/>
      <c r="J89" s="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8"/>
      <c r="F90" s="8"/>
      <c r="G90" s="5"/>
      <c r="H90" s="8"/>
      <c r="I90" s="5"/>
      <c r="J90" s="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8"/>
      <c r="F91" s="8"/>
      <c r="G91" s="5"/>
      <c r="H91" s="8"/>
      <c r="I91" s="5"/>
      <c r="J91" s="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8"/>
      <c r="F92" s="8"/>
      <c r="G92" s="5"/>
      <c r="H92" s="8"/>
      <c r="I92" s="5"/>
      <c r="J92" s="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8"/>
      <c r="F93" s="8"/>
      <c r="G93" s="5"/>
      <c r="H93" s="8"/>
      <c r="I93" s="5"/>
      <c r="J93" s="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8"/>
      <c r="F94" s="8"/>
      <c r="G94" s="5"/>
      <c r="H94" s="8"/>
      <c r="I94" s="5"/>
      <c r="J94" s="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8"/>
      <c r="F95" s="8"/>
      <c r="G95" s="5"/>
      <c r="H95" s="8"/>
      <c r="I95" s="5"/>
      <c r="J95" s="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8"/>
      <c r="F96" s="8"/>
      <c r="G96" s="5"/>
      <c r="H96" s="8"/>
      <c r="I96" s="5"/>
      <c r="J96" s="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8"/>
      <c r="F97" s="8"/>
      <c r="G97" s="5"/>
      <c r="H97" s="8"/>
      <c r="I97" s="5"/>
      <c r="J97" s="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8"/>
      <c r="F98" s="8"/>
      <c r="G98" s="5"/>
      <c r="H98" s="8"/>
      <c r="I98" s="5"/>
      <c r="J98" s="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8"/>
      <c r="F99" s="8"/>
      <c r="G99" s="5"/>
      <c r="H99" s="8"/>
      <c r="I99" s="5"/>
      <c r="J99" s="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8"/>
      <c r="F100" s="8"/>
      <c r="G100" s="5"/>
      <c r="H100" s="8"/>
      <c r="I100" s="5"/>
      <c r="J100" s="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8"/>
      <c r="F101" s="8"/>
      <c r="G101" s="5"/>
      <c r="H101" s="8"/>
      <c r="I101" s="5"/>
      <c r="J101" s="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8"/>
      <c r="F102" s="8"/>
      <c r="G102" s="5"/>
      <c r="H102" s="8"/>
      <c r="I102" s="5"/>
      <c r="J102" s="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8"/>
      <c r="F103" s="8"/>
      <c r="G103" s="5"/>
      <c r="H103" s="8"/>
      <c r="I103" s="5"/>
      <c r="J103" s="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8"/>
      <c r="F104" s="8"/>
      <c r="G104" s="5"/>
      <c r="H104" s="8"/>
      <c r="I104" s="5"/>
      <c r="J104" s="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8"/>
      <c r="F105" s="8"/>
      <c r="G105" s="5"/>
      <c r="H105" s="8"/>
      <c r="I105" s="5"/>
      <c r="J105" s="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8"/>
      <c r="F106" s="8"/>
      <c r="G106" s="5"/>
      <c r="H106" s="8"/>
      <c r="I106" s="5"/>
      <c r="J106" s="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8"/>
      <c r="F107" s="8"/>
      <c r="G107" s="5"/>
      <c r="H107" s="8"/>
      <c r="I107" s="5"/>
      <c r="J107" s="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8"/>
      <c r="F108" s="8"/>
      <c r="G108" s="5"/>
      <c r="H108" s="8"/>
      <c r="I108" s="5"/>
      <c r="J108" s="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8"/>
      <c r="F109" s="8"/>
      <c r="G109" s="5"/>
      <c r="H109" s="8"/>
      <c r="I109" s="5"/>
      <c r="J109" s="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8"/>
      <c r="F110" s="8"/>
      <c r="G110" s="5"/>
      <c r="H110" s="8"/>
      <c r="I110" s="5"/>
      <c r="J110" s="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8"/>
      <c r="F111" s="8"/>
      <c r="G111" s="5"/>
      <c r="H111" s="8"/>
      <c r="I111" s="5"/>
      <c r="J111" s="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8"/>
      <c r="F112" s="8"/>
      <c r="G112" s="5"/>
      <c r="H112" s="8"/>
      <c r="I112" s="5"/>
      <c r="J112" s="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8"/>
      <c r="F113" s="8"/>
      <c r="G113" s="5"/>
      <c r="H113" s="8"/>
      <c r="I113" s="5"/>
      <c r="J113" s="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8"/>
      <c r="F114" s="8"/>
      <c r="G114" s="5"/>
      <c r="H114" s="8"/>
      <c r="I114" s="5"/>
      <c r="J114" s="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8"/>
      <c r="F115" s="8"/>
      <c r="G115" s="5"/>
      <c r="H115" s="8"/>
      <c r="I115" s="5"/>
      <c r="J115" s="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8"/>
      <c r="F116" s="8"/>
      <c r="G116" s="5"/>
      <c r="H116" s="8"/>
      <c r="I116" s="5"/>
      <c r="J116" s="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8"/>
      <c r="F117" s="8"/>
      <c r="G117" s="5"/>
      <c r="H117" s="8"/>
      <c r="I117" s="5"/>
      <c r="J117" s="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8"/>
      <c r="F118" s="8"/>
      <c r="G118" s="5"/>
      <c r="H118" s="8"/>
      <c r="I118" s="5"/>
      <c r="J118" s="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8"/>
      <c r="F119" s="8"/>
      <c r="G119" s="5"/>
      <c r="H119" s="8"/>
      <c r="I119" s="5"/>
      <c r="J119" s="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8"/>
      <c r="F120" s="8"/>
      <c r="G120" s="5"/>
      <c r="H120" s="8"/>
      <c r="I120" s="5"/>
      <c r="J120" s="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8"/>
      <c r="F121" s="8"/>
      <c r="G121" s="5"/>
      <c r="H121" s="8"/>
      <c r="I121" s="5"/>
      <c r="J121" s="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8"/>
      <c r="F122" s="8"/>
      <c r="G122" s="5"/>
      <c r="H122" s="8"/>
      <c r="I122" s="5"/>
      <c r="J122" s="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8"/>
      <c r="F123" s="8"/>
      <c r="G123" s="5"/>
      <c r="H123" s="8"/>
      <c r="I123" s="5"/>
      <c r="J123" s="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8"/>
      <c r="F124" s="8"/>
      <c r="G124" s="5"/>
      <c r="H124" s="8"/>
      <c r="I124" s="5"/>
      <c r="J124" s="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8"/>
      <c r="F125" s="8"/>
      <c r="G125" s="5"/>
      <c r="H125" s="8"/>
      <c r="I125" s="5"/>
      <c r="J125" s="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8"/>
      <c r="F126" s="8"/>
      <c r="G126" s="5"/>
      <c r="H126" s="8"/>
      <c r="I126" s="5"/>
      <c r="J126" s="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8"/>
      <c r="F127" s="8"/>
      <c r="G127" s="5"/>
      <c r="H127" s="8"/>
      <c r="I127" s="5"/>
      <c r="J127" s="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8"/>
      <c r="F128" s="8"/>
      <c r="G128" s="5"/>
      <c r="H128" s="8"/>
      <c r="I128" s="5"/>
      <c r="J128" s="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8"/>
      <c r="F129" s="8"/>
      <c r="G129" s="5"/>
      <c r="H129" s="8"/>
      <c r="I129" s="5"/>
      <c r="J129" s="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8"/>
      <c r="F130" s="8"/>
      <c r="G130" s="5"/>
      <c r="H130" s="8"/>
      <c r="I130" s="5"/>
      <c r="J130" s="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8"/>
      <c r="F131" s="8"/>
      <c r="G131" s="5"/>
      <c r="H131" s="8"/>
      <c r="I131" s="5"/>
      <c r="J131" s="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8"/>
      <c r="F132" s="8"/>
      <c r="G132" s="5"/>
      <c r="H132" s="8"/>
      <c r="I132" s="5"/>
      <c r="J132" s="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8"/>
      <c r="F133" s="8"/>
      <c r="G133" s="5"/>
      <c r="H133" s="8"/>
      <c r="I133" s="5"/>
      <c r="J133" s="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8"/>
      <c r="F134" s="8"/>
      <c r="G134" s="5"/>
      <c r="H134" s="8"/>
      <c r="I134" s="5"/>
      <c r="J134" s="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8"/>
      <c r="F135" s="8"/>
      <c r="G135" s="5"/>
      <c r="H135" s="8"/>
      <c r="I135" s="5"/>
      <c r="J135" s="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8"/>
      <c r="F136" s="8"/>
      <c r="G136" s="5"/>
      <c r="H136" s="8"/>
      <c r="I136" s="5"/>
      <c r="J136" s="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8"/>
      <c r="F137" s="8"/>
      <c r="G137" s="5"/>
      <c r="H137" s="8"/>
      <c r="I137" s="5"/>
      <c r="J137" s="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8"/>
      <c r="F138" s="8"/>
      <c r="G138" s="5"/>
      <c r="H138" s="8"/>
      <c r="I138" s="5"/>
      <c r="J138" s="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8"/>
      <c r="F139" s="8"/>
      <c r="G139" s="5"/>
      <c r="H139" s="8"/>
      <c r="I139" s="5"/>
      <c r="J139" s="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8"/>
      <c r="F140" s="8"/>
      <c r="G140" s="5"/>
      <c r="H140" s="8"/>
      <c r="I140" s="5"/>
      <c r="J140" s="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8"/>
      <c r="F141" s="8"/>
      <c r="G141" s="5"/>
      <c r="H141" s="8"/>
      <c r="I141" s="5"/>
      <c r="J141" s="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8"/>
      <c r="F142" s="8"/>
      <c r="G142" s="5"/>
      <c r="H142" s="8"/>
      <c r="I142" s="5"/>
      <c r="J142" s="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8"/>
      <c r="F143" s="8"/>
      <c r="G143" s="5"/>
      <c r="H143" s="8"/>
      <c r="I143" s="5"/>
      <c r="J143" s="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8"/>
      <c r="F144" s="8"/>
      <c r="G144" s="5"/>
      <c r="H144" s="8"/>
      <c r="I144" s="5"/>
      <c r="J144" s="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8"/>
      <c r="F145" s="8"/>
      <c r="G145" s="5"/>
      <c r="H145" s="8"/>
      <c r="I145" s="5"/>
      <c r="J145" s="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8"/>
      <c r="F146" s="8"/>
      <c r="G146" s="5"/>
      <c r="H146" s="8"/>
      <c r="I146" s="5"/>
      <c r="J146" s="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8"/>
      <c r="F147" s="8"/>
      <c r="G147" s="5"/>
      <c r="H147" s="8"/>
      <c r="I147" s="5"/>
      <c r="J147" s="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8"/>
      <c r="F148" s="8"/>
      <c r="G148" s="5"/>
      <c r="H148" s="8"/>
      <c r="I148" s="5"/>
      <c r="J148" s="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8"/>
      <c r="F149" s="8"/>
      <c r="G149" s="5"/>
      <c r="H149" s="8"/>
      <c r="I149" s="5"/>
      <c r="J149" s="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8"/>
      <c r="F150" s="8"/>
      <c r="G150" s="5"/>
      <c r="H150" s="8"/>
      <c r="I150" s="5"/>
      <c r="J150" s="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8"/>
      <c r="F151" s="8"/>
      <c r="G151" s="5"/>
      <c r="H151" s="8"/>
      <c r="I151" s="5"/>
      <c r="J151" s="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8"/>
      <c r="F152" s="8"/>
      <c r="G152" s="5"/>
      <c r="H152" s="8"/>
      <c r="I152" s="5"/>
      <c r="J152" s="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8"/>
      <c r="F153" s="8"/>
      <c r="G153" s="5"/>
      <c r="H153" s="8"/>
      <c r="I153" s="5"/>
      <c r="J153" s="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8"/>
      <c r="F154" s="8"/>
      <c r="G154" s="5"/>
      <c r="H154" s="8"/>
      <c r="I154" s="5"/>
      <c r="J154" s="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8"/>
      <c r="F155" s="8"/>
      <c r="G155" s="5"/>
      <c r="H155" s="8"/>
      <c r="I155" s="5"/>
      <c r="J155" s="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8"/>
      <c r="F156" s="8"/>
      <c r="G156" s="5"/>
      <c r="H156" s="8"/>
      <c r="I156" s="5"/>
      <c r="J156" s="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8"/>
      <c r="F157" s="8"/>
      <c r="G157" s="5"/>
      <c r="H157" s="8"/>
      <c r="I157" s="5"/>
      <c r="J157" s="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8"/>
      <c r="F158" s="8"/>
      <c r="G158" s="5"/>
      <c r="H158" s="8"/>
      <c r="I158" s="5"/>
      <c r="J158" s="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8"/>
      <c r="F159" s="8"/>
      <c r="G159" s="5"/>
      <c r="H159" s="8"/>
      <c r="I159" s="5"/>
      <c r="J159" s="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8"/>
      <c r="F160" s="8"/>
      <c r="G160" s="5"/>
      <c r="H160" s="8"/>
      <c r="I160" s="5"/>
      <c r="J160" s="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8"/>
      <c r="F161" s="8"/>
      <c r="G161" s="5"/>
      <c r="H161" s="8"/>
      <c r="I161" s="5"/>
      <c r="J161" s="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8"/>
      <c r="F162" s="8"/>
      <c r="G162" s="5"/>
      <c r="H162" s="8"/>
      <c r="I162" s="5"/>
      <c r="J162" s="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8"/>
      <c r="F163" s="8"/>
      <c r="G163" s="5"/>
      <c r="H163" s="8"/>
      <c r="I163" s="5"/>
      <c r="J163" s="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8"/>
      <c r="F164" s="8"/>
      <c r="G164" s="5"/>
      <c r="H164" s="8"/>
      <c r="I164" s="5"/>
      <c r="J164" s="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8"/>
      <c r="F165" s="8"/>
      <c r="G165" s="5"/>
      <c r="H165" s="8"/>
      <c r="I165" s="5"/>
      <c r="J165" s="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8"/>
      <c r="F166" s="8"/>
      <c r="G166" s="5"/>
      <c r="H166" s="8"/>
      <c r="I166" s="5"/>
      <c r="J166" s="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8"/>
      <c r="F167" s="8"/>
      <c r="G167" s="5"/>
      <c r="H167" s="8"/>
      <c r="I167" s="5"/>
      <c r="J167" s="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8"/>
      <c r="F168" s="8"/>
      <c r="G168" s="5"/>
      <c r="H168" s="8"/>
      <c r="I168" s="5"/>
      <c r="J168" s="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8"/>
      <c r="F169" s="8"/>
      <c r="G169" s="5"/>
      <c r="H169" s="8"/>
      <c r="I169" s="5"/>
      <c r="J169" s="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8"/>
      <c r="F170" s="8"/>
      <c r="G170" s="5"/>
      <c r="H170" s="8"/>
      <c r="I170" s="5"/>
      <c r="J170" s="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8"/>
      <c r="F171" s="8"/>
      <c r="G171" s="5"/>
      <c r="H171" s="8"/>
      <c r="I171" s="5"/>
      <c r="J171" s="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8"/>
      <c r="F172" s="8"/>
      <c r="G172" s="5"/>
      <c r="H172" s="8"/>
      <c r="I172" s="5"/>
      <c r="J172" s="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8"/>
      <c r="F173" s="8"/>
      <c r="G173" s="5"/>
      <c r="H173" s="8"/>
      <c r="I173" s="5"/>
      <c r="J173" s="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8"/>
      <c r="F174" s="8"/>
      <c r="G174" s="5"/>
      <c r="H174" s="8"/>
      <c r="I174" s="5"/>
      <c r="J174" s="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8"/>
      <c r="F175" s="8"/>
      <c r="G175" s="5"/>
      <c r="H175" s="8"/>
      <c r="I175" s="5"/>
      <c r="J175" s="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8"/>
      <c r="F176" s="8"/>
      <c r="G176" s="5"/>
      <c r="H176" s="8"/>
      <c r="I176" s="5"/>
      <c r="J176" s="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8"/>
      <c r="F177" s="8"/>
      <c r="G177" s="5"/>
      <c r="H177" s="8"/>
      <c r="I177" s="5"/>
      <c r="J177" s="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8"/>
      <c r="F178" s="8"/>
      <c r="G178" s="5"/>
      <c r="H178" s="8"/>
      <c r="I178" s="5"/>
      <c r="J178" s="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8"/>
      <c r="F179" s="8"/>
      <c r="G179" s="5"/>
      <c r="H179" s="8"/>
      <c r="I179" s="5"/>
      <c r="J179" s="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8"/>
      <c r="F180" s="8"/>
      <c r="G180" s="5"/>
      <c r="H180" s="8"/>
      <c r="I180" s="5"/>
      <c r="J180" s="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8"/>
      <c r="F181" s="8"/>
      <c r="G181" s="5"/>
      <c r="H181" s="8"/>
      <c r="I181" s="5"/>
      <c r="J181" s="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8"/>
      <c r="F182" s="8"/>
      <c r="G182" s="5"/>
      <c r="H182" s="8"/>
      <c r="I182" s="5"/>
      <c r="J182" s="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8"/>
      <c r="F183" s="8"/>
      <c r="G183" s="5"/>
      <c r="H183" s="8"/>
      <c r="I183" s="5"/>
      <c r="J183" s="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8"/>
      <c r="F184" s="8"/>
      <c r="G184" s="5"/>
      <c r="H184" s="8"/>
      <c r="I184" s="5"/>
      <c r="J184" s="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8"/>
      <c r="F185" s="8"/>
      <c r="G185" s="5"/>
      <c r="H185" s="8"/>
      <c r="I185" s="5"/>
      <c r="J185" s="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8"/>
      <c r="F186" s="8"/>
      <c r="G186" s="5"/>
      <c r="H186" s="8"/>
      <c r="I186" s="5"/>
      <c r="J186" s="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8"/>
      <c r="F187" s="8"/>
      <c r="G187" s="5"/>
      <c r="H187" s="8"/>
      <c r="I187" s="5"/>
      <c r="J187" s="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8"/>
      <c r="F188" s="8"/>
      <c r="G188" s="5"/>
      <c r="H188" s="8"/>
      <c r="I188" s="5"/>
      <c r="J188" s="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8"/>
      <c r="F189" s="8"/>
      <c r="G189" s="5"/>
      <c r="H189" s="8"/>
      <c r="I189" s="5"/>
      <c r="J189" s="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8"/>
      <c r="F190" s="8"/>
      <c r="G190" s="5"/>
      <c r="H190" s="8"/>
      <c r="I190" s="5"/>
      <c r="J190" s="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8"/>
      <c r="F191" s="8"/>
      <c r="G191" s="5"/>
      <c r="H191" s="8"/>
      <c r="I191" s="5"/>
      <c r="J191" s="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8"/>
      <c r="F192" s="8"/>
      <c r="G192" s="5"/>
      <c r="H192" s="8"/>
      <c r="I192" s="5"/>
      <c r="J192" s="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8"/>
      <c r="F193" s="8"/>
      <c r="G193" s="5"/>
      <c r="H193" s="8"/>
      <c r="I193" s="5"/>
      <c r="J193" s="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8"/>
      <c r="F194" s="8"/>
      <c r="G194" s="5"/>
      <c r="H194" s="8"/>
      <c r="I194" s="5"/>
      <c r="J194" s="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8"/>
      <c r="F195" s="8"/>
      <c r="G195" s="5"/>
      <c r="H195" s="8"/>
      <c r="I195" s="5"/>
      <c r="J195" s="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8"/>
      <c r="F196" s="8"/>
      <c r="G196" s="5"/>
      <c r="H196" s="8"/>
      <c r="I196" s="5"/>
      <c r="J196" s="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8"/>
      <c r="F197" s="8"/>
      <c r="G197" s="5"/>
      <c r="H197" s="8"/>
      <c r="I197" s="5"/>
      <c r="J197" s="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8"/>
      <c r="F198" s="8"/>
      <c r="G198" s="5"/>
      <c r="H198" s="8"/>
      <c r="I198" s="5"/>
      <c r="J198" s="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8"/>
      <c r="F199" s="8"/>
      <c r="G199" s="5"/>
      <c r="H199" s="8"/>
      <c r="I199" s="5"/>
      <c r="J199" s="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8"/>
      <c r="F200" s="8"/>
      <c r="G200" s="5"/>
      <c r="H200" s="8"/>
      <c r="I200" s="5"/>
      <c r="J200" s="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8"/>
      <c r="F201" s="8"/>
      <c r="G201" s="5"/>
      <c r="H201" s="8"/>
      <c r="I201" s="5"/>
      <c r="J201" s="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8"/>
      <c r="F202" s="8"/>
      <c r="G202" s="5"/>
      <c r="H202" s="8"/>
      <c r="I202" s="5"/>
      <c r="J202" s="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8"/>
      <c r="F203" s="8"/>
      <c r="G203" s="5"/>
      <c r="H203" s="8"/>
      <c r="I203" s="5"/>
      <c r="J203" s="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8"/>
      <c r="F204" s="8"/>
      <c r="G204" s="5"/>
      <c r="H204" s="8"/>
      <c r="I204" s="5"/>
      <c r="J204" s="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8"/>
      <c r="F205" s="8"/>
      <c r="G205" s="5"/>
      <c r="H205" s="8"/>
      <c r="I205" s="5"/>
      <c r="J205" s="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8"/>
      <c r="F206" s="8"/>
      <c r="G206" s="5"/>
      <c r="H206" s="8"/>
      <c r="I206" s="5"/>
      <c r="J206" s="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8"/>
      <c r="F207" s="8"/>
      <c r="G207" s="5"/>
      <c r="H207" s="8"/>
      <c r="I207" s="5"/>
      <c r="J207" s="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8"/>
      <c r="F208" s="8"/>
      <c r="G208" s="5"/>
      <c r="H208" s="8"/>
      <c r="I208" s="5"/>
      <c r="J208" s="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8"/>
      <c r="F209" s="8"/>
      <c r="G209" s="5"/>
      <c r="H209" s="8"/>
      <c r="I209" s="5"/>
      <c r="J209" s="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8"/>
      <c r="F210" s="8"/>
      <c r="G210" s="5"/>
      <c r="H210" s="8"/>
      <c r="I210" s="5"/>
      <c r="J210" s="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8"/>
      <c r="F211" s="8"/>
      <c r="G211" s="5"/>
      <c r="H211" s="8"/>
      <c r="I211" s="5"/>
      <c r="J211" s="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8"/>
      <c r="F212" s="8"/>
      <c r="G212" s="5"/>
      <c r="H212" s="8"/>
      <c r="I212" s="5"/>
      <c r="J212" s="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8"/>
      <c r="F213" s="8"/>
      <c r="G213" s="5"/>
      <c r="H213" s="8"/>
      <c r="I213" s="5"/>
      <c r="J213" s="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8"/>
      <c r="F214" s="8"/>
      <c r="G214" s="5"/>
      <c r="H214" s="8"/>
      <c r="I214" s="5"/>
      <c r="J214" s="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8"/>
      <c r="F215" s="8"/>
      <c r="G215" s="5"/>
      <c r="H215" s="8"/>
      <c r="I215" s="5"/>
      <c r="J215" s="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8"/>
      <c r="F216" s="8"/>
      <c r="G216" s="5"/>
      <c r="H216" s="8"/>
      <c r="I216" s="5"/>
      <c r="J216" s="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8"/>
      <c r="F217" s="8"/>
      <c r="G217" s="5"/>
      <c r="H217" s="8"/>
      <c r="I217" s="5"/>
      <c r="J217" s="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8"/>
      <c r="F218" s="8"/>
      <c r="G218" s="5"/>
      <c r="H218" s="8"/>
      <c r="I218" s="5"/>
      <c r="J218" s="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8"/>
      <c r="F219" s="8"/>
      <c r="G219" s="5"/>
      <c r="H219" s="8"/>
      <c r="I219" s="5"/>
      <c r="J219" s="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8"/>
      <c r="F220" s="8"/>
      <c r="G220" s="5"/>
      <c r="H220" s="8"/>
      <c r="I220" s="5"/>
      <c r="J220" s="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8"/>
      <c r="F221" s="8"/>
      <c r="G221" s="5"/>
      <c r="H221" s="8"/>
      <c r="I221" s="5"/>
      <c r="J221" s="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8"/>
      <c r="F222" s="8"/>
      <c r="G222" s="5"/>
      <c r="H222" s="8"/>
      <c r="I222" s="5"/>
      <c r="J222" s="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8"/>
      <c r="F223" s="8"/>
      <c r="G223" s="5"/>
      <c r="H223" s="8"/>
      <c r="I223" s="5"/>
      <c r="J223" s="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8"/>
      <c r="F224" s="8"/>
      <c r="G224" s="5"/>
      <c r="H224" s="8"/>
      <c r="I224" s="5"/>
      <c r="J224" s="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8"/>
      <c r="F225" s="8"/>
      <c r="G225" s="5"/>
      <c r="H225" s="8"/>
      <c r="I225" s="5"/>
      <c r="J225" s="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8"/>
      <c r="F226" s="8"/>
      <c r="G226" s="5"/>
      <c r="H226" s="8"/>
      <c r="I226" s="5"/>
      <c r="J226" s="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8"/>
      <c r="F227" s="8"/>
      <c r="G227" s="5"/>
      <c r="H227" s="8"/>
      <c r="I227" s="5"/>
      <c r="J227" s="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8"/>
      <c r="F228" s="8"/>
      <c r="G228" s="5"/>
      <c r="H228" s="8"/>
      <c r="I228" s="5"/>
      <c r="J228" s="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8"/>
      <c r="F229" s="8"/>
      <c r="G229" s="5"/>
      <c r="H229" s="8"/>
      <c r="I229" s="5"/>
      <c r="J229" s="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8"/>
      <c r="F230" s="8"/>
      <c r="G230" s="5"/>
      <c r="H230" s="8"/>
      <c r="I230" s="5"/>
      <c r="J230" s="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8"/>
      <c r="F231" s="8"/>
      <c r="G231" s="5"/>
      <c r="H231" s="8"/>
      <c r="I231" s="5"/>
      <c r="J231" s="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8"/>
      <c r="F232" s="8"/>
      <c r="G232" s="5"/>
      <c r="H232" s="8"/>
      <c r="I232" s="5"/>
      <c r="J232" s="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8"/>
      <c r="F233" s="8"/>
      <c r="G233" s="5"/>
      <c r="H233" s="8"/>
      <c r="I233" s="5"/>
      <c r="J233" s="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8"/>
      <c r="F234" s="8"/>
      <c r="G234" s="5"/>
      <c r="H234" s="8"/>
      <c r="I234" s="5"/>
      <c r="J234" s="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8"/>
      <c r="F235" s="8"/>
      <c r="G235" s="5"/>
      <c r="H235" s="8"/>
      <c r="I235" s="5"/>
      <c r="J235" s="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8"/>
      <c r="F236" s="8"/>
      <c r="G236" s="5"/>
      <c r="H236" s="8"/>
      <c r="I236" s="5"/>
      <c r="J236" s="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8"/>
      <c r="F237" s="8"/>
      <c r="G237" s="5"/>
      <c r="H237" s="8"/>
      <c r="I237" s="5"/>
      <c r="J237" s="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8"/>
      <c r="F238" s="8"/>
      <c r="G238" s="5"/>
      <c r="H238" s="8"/>
      <c r="I238" s="5"/>
      <c r="J238" s="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8"/>
      <c r="F239" s="8"/>
      <c r="G239" s="5"/>
      <c r="H239" s="8"/>
      <c r="I239" s="5"/>
      <c r="J239" s="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8"/>
      <c r="F240" s="8"/>
      <c r="G240" s="5"/>
      <c r="H240" s="8"/>
      <c r="I240" s="5"/>
      <c r="J240" s="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8"/>
      <c r="F241" s="8"/>
      <c r="G241" s="5"/>
      <c r="H241" s="8"/>
      <c r="I241" s="5"/>
      <c r="J241" s="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8"/>
      <c r="F242" s="8"/>
      <c r="G242" s="5"/>
      <c r="H242" s="8"/>
      <c r="I242" s="5"/>
      <c r="J242" s="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8"/>
      <c r="F243" s="8"/>
      <c r="G243" s="5"/>
      <c r="H243" s="8"/>
      <c r="I243" s="5"/>
      <c r="J243" s="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8"/>
      <c r="F244" s="8"/>
      <c r="G244" s="5"/>
      <c r="H244" s="8"/>
      <c r="I244" s="5"/>
      <c r="J244" s="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8"/>
      <c r="F245" s="8"/>
      <c r="G245" s="5"/>
      <c r="H245" s="8"/>
      <c r="I245" s="5"/>
      <c r="J245" s="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8"/>
      <c r="F246" s="8"/>
      <c r="G246" s="5"/>
      <c r="H246" s="8"/>
      <c r="I246" s="5"/>
      <c r="J246" s="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8"/>
      <c r="F247" s="8"/>
      <c r="G247" s="5"/>
      <c r="H247" s="8"/>
      <c r="I247" s="5"/>
      <c r="J247" s="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8"/>
      <c r="F248" s="8"/>
      <c r="G248" s="5"/>
      <c r="H248" s="8"/>
      <c r="I248" s="5"/>
      <c r="J248" s="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8"/>
      <c r="F249" s="8"/>
      <c r="G249" s="5"/>
      <c r="H249" s="8"/>
      <c r="I249" s="5"/>
      <c r="J249" s="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8"/>
      <c r="F250" s="8"/>
      <c r="G250" s="5"/>
      <c r="H250" s="8"/>
      <c r="I250" s="5"/>
      <c r="J250" s="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8"/>
      <c r="F251" s="8"/>
      <c r="G251" s="5"/>
      <c r="H251" s="8"/>
      <c r="I251" s="5"/>
      <c r="J251" s="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8"/>
      <c r="F252" s="8"/>
      <c r="G252" s="5"/>
      <c r="H252" s="8"/>
      <c r="I252" s="5"/>
      <c r="J252" s="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8"/>
      <c r="F253" s="8"/>
      <c r="G253" s="5"/>
      <c r="H253" s="8"/>
      <c r="I253" s="5"/>
      <c r="J253" s="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8"/>
      <c r="F254" s="8"/>
      <c r="G254" s="5"/>
      <c r="H254" s="8"/>
      <c r="I254" s="5"/>
      <c r="J254" s="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8"/>
      <c r="F255" s="8"/>
      <c r="G255" s="5"/>
      <c r="H255" s="8"/>
      <c r="I255" s="5"/>
      <c r="J255" s="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8"/>
      <c r="F256" s="8"/>
      <c r="G256" s="5"/>
      <c r="H256" s="8"/>
      <c r="I256" s="5"/>
      <c r="J256" s="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8"/>
      <c r="F257" s="8"/>
      <c r="G257" s="5"/>
      <c r="H257" s="8"/>
      <c r="I257" s="5"/>
      <c r="J257" s="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8"/>
      <c r="F258" s="8"/>
      <c r="G258" s="5"/>
      <c r="H258" s="8"/>
      <c r="I258" s="5"/>
      <c r="J258" s="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8"/>
      <c r="F259" s="8"/>
      <c r="G259" s="5"/>
      <c r="H259" s="8"/>
      <c r="I259" s="5"/>
      <c r="J259" s="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8"/>
      <c r="F260" s="8"/>
      <c r="G260" s="5"/>
      <c r="H260" s="8"/>
      <c r="I260" s="5"/>
      <c r="J260" s="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8"/>
      <c r="F261" s="8"/>
      <c r="G261" s="5"/>
      <c r="H261" s="8"/>
      <c r="I261" s="5"/>
      <c r="J261" s="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8"/>
      <c r="F262" s="8"/>
      <c r="G262" s="5"/>
      <c r="H262" s="8"/>
      <c r="I262" s="5"/>
      <c r="J262" s="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8"/>
      <c r="F263" s="8"/>
      <c r="G263" s="5"/>
      <c r="H263" s="8"/>
      <c r="I263" s="5"/>
      <c r="J263" s="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8"/>
      <c r="F264" s="8"/>
      <c r="G264" s="5"/>
      <c r="H264" s="8"/>
      <c r="I264" s="5"/>
      <c r="J264" s="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8"/>
      <c r="F265" s="8"/>
      <c r="G265" s="5"/>
      <c r="H265" s="8"/>
      <c r="I265" s="5"/>
      <c r="J265" s="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8"/>
      <c r="F266" s="8"/>
      <c r="G266" s="5"/>
      <c r="H266" s="8"/>
      <c r="I266" s="5"/>
      <c r="J266" s="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8"/>
      <c r="F267" s="8"/>
      <c r="G267" s="5"/>
      <c r="H267" s="8"/>
      <c r="I267" s="5"/>
      <c r="J267" s="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8"/>
      <c r="F268" s="8"/>
      <c r="G268" s="5"/>
      <c r="H268" s="8"/>
      <c r="I268" s="5"/>
      <c r="J268" s="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8"/>
      <c r="F269" s="8"/>
      <c r="G269" s="5"/>
      <c r="H269" s="8"/>
      <c r="I269" s="5"/>
      <c r="J269" s="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8"/>
      <c r="F270" s="8"/>
      <c r="G270" s="5"/>
      <c r="H270" s="8"/>
      <c r="I270" s="5"/>
      <c r="J270" s="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8"/>
      <c r="F271" s="8"/>
      <c r="G271" s="5"/>
      <c r="H271" s="8"/>
      <c r="I271" s="5"/>
      <c r="J271" s="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8"/>
      <c r="F272" s="8"/>
      <c r="G272" s="5"/>
      <c r="H272" s="8"/>
      <c r="I272" s="5"/>
      <c r="J272" s="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8"/>
      <c r="F273" s="8"/>
      <c r="G273" s="5"/>
      <c r="H273" s="8"/>
      <c r="I273" s="5"/>
      <c r="J273" s="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8"/>
      <c r="F274" s="8"/>
      <c r="G274" s="5"/>
      <c r="H274" s="8"/>
      <c r="I274" s="5"/>
      <c r="J274" s="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8"/>
      <c r="F275" s="8"/>
      <c r="G275" s="5"/>
      <c r="H275" s="8"/>
      <c r="I275" s="5"/>
      <c r="J275" s="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8"/>
      <c r="F276" s="8"/>
      <c r="G276" s="5"/>
      <c r="H276" s="8"/>
      <c r="I276" s="5"/>
      <c r="J276" s="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8"/>
      <c r="F277" s="8"/>
      <c r="G277" s="5"/>
      <c r="H277" s="8"/>
      <c r="I277" s="5"/>
      <c r="J277" s="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8"/>
      <c r="F278" s="8"/>
      <c r="G278" s="5"/>
      <c r="H278" s="8"/>
      <c r="I278" s="5"/>
      <c r="J278" s="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8"/>
      <c r="F279" s="8"/>
      <c r="G279" s="5"/>
      <c r="H279" s="8"/>
      <c r="I279" s="5"/>
      <c r="J279" s="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8"/>
      <c r="F280" s="8"/>
      <c r="G280" s="5"/>
      <c r="H280" s="8"/>
      <c r="I280" s="5"/>
      <c r="J280" s="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8"/>
      <c r="F281" s="8"/>
      <c r="G281" s="5"/>
      <c r="H281" s="8"/>
      <c r="I281" s="5"/>
      <c r="J281" s="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8"/>
      <c r="F282" s="8"/>
      <c r="G282" s="5"/>
      <c r="H282" s="8"/>
      <c r="I282" s="5"/>
      <c r="J282" s="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8"/>
      <c r="F283" s="8"/>
      <c r="G283" s="5"/>
      <c r="H283" s="8"/>
      <c r="I283" s="5"/>
      <c r="J283" s="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8"/>
      <c r="F284" s="8"/>
      <c r="G284" s="5"/>
      <c r="H284" s="8"/>
      <c r="I284" s="5"/>
      <c r="J284" s="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8"/>
      <c r="F285" s="8"/>
      <c r="G285" s="5"/>
      <c r="H285" s="8"/>
      <c r="I285" s="5"/>
      <c r="J285" s="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8"/>
      <c r="F286" s="8"/>
      <c r="G286" s="5"/>
      <c r="H286" s="8"/>
      <c r="I286" s="5"/>
      <c r="J286" s="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8"/>
      <c r="F287" s="8"/>
      <c r="G287" s="5"/>
      <c r="H287" s="8"/>
      <c r="I287" s="5"/>
      <c r="J287" s="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8"/>
      <c r="F288" s="8"/>
      <c r="G288" s="5"/>
      <c r="H288" s="8"/>
      <c r="I288" s="5"/>
      <c r="J288" s="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8"/>
      <c r="F289" s="8"/>
      <c r="G289" s="5"/>
      <c r="H289" s="8"/>
      <c r="I289" s="5"/>
      <c r="J289" s="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8"/>
      <c r="F290" s="8"/>
      <c r="G290" s="5"/>
      <c r="H290" s="8"/>
      <c r="I290" s="5"/>
      <c r="J290" s="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8"/>
      <c r="F291" s="8"/>
      <c r="G291" s="5"/>
      <c r="H291" s="8"/>
      <c r="I291" s="5"/>
      <c r="J291" s="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8"/>
      <c r="F292" s="8"/>
      <c r="G292" s="5"/>
      <c r="H292" s="8"/>
      <c r="I292" s="5"/>
      <c r="J292" s="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8"/>
      <c r="F293" s="8"/>
      <c r="G293" s="5"/>
      <c r="H293" s="8"/>
      <c r="I293" s="5"/>
      <c r="J293" s="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8"/>
      <c r="F294" s="8"/>
      <c r="G294" s="5"/>
      <c r="H294" s="8"/>
      <c r="I294" s="5"/>
      <c r="J294" s="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8"/>
      <c r="F295" s="8"/>
      <c r="G295" s="5"/>
      <c r="H295" s="8"/>
      <c r="I295" s="5"/>
      <c r="J295" s="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8"/>
      <c r="F296" s="8"/>
      <c r="G296" s="5"/>
      <c r="H296" s="8"/>
      <c r="I296" s="5"/>
      <c r="J296" s="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8"/>
      <c r="F297" s="8"/>
      <c r="G297" s="5"/>
      <c r="H297" s="8"/>
      <c r="I297" s="5"/>
      <c r="J297" s="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8"/>
      <c r="F298" s="8"/>
      <c r="G298" s="5"/>
      <c r="H298" s="8"/>
      <c r="I298" s="5"/>
      <c r="J298" s="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8"/>
      <c r="F299" s="8"/>
      <c r="G299" s="5"/>
      <c r="H299" s="8"/>
      <c r="I299" s="5"/>
      <c r="J299" s="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8"/>
      <c r="F300" s="8"/>
      <c r="G300" s="5"/>
      <c r="H300" s="8"/>
      <c r="I300" s="5"/>
      <c r="J300" s="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8"/>
      <c r="F301" s="8"/>
      <c r="G301" s="5"/>
      <c r="H301" s="8"/>
      <c r="I301" s="5"/>
      <c r="J301" s="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8"/>
      <c r="F302" s="8"/>
      <c r="G302" s="5"/>
      <c r="H302" s="8"/>
      <c r="I302" s="5"/>
      <c r="J302" s="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8"/>
      <c r="F303" s="8"/>
      <c r="G303" s="5"/>
      <c r="H303" s="8"/>
      <c r="I303" s="5"/>
      <c r="J303" s="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8"/>
      <c r="F304" s="8"/>
      <c r="G304" s="5"/>
      <c r="H304" s="8"/>
      <c r="I304" s="5"/>
      <c r="J304" s="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8"/>
      <c r="F305" s="8"/>
      <c r="G305" s="5"/>
      <c r="H305" s="8"/>
      <c r="I305" s="5"/>
      <c r="J305" s="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8"/>
      <c r="F306" s="8"/>
      <c r="G306" s="5"/>
      <c r="H306" s="8"/>
      <c r="I306" s="5"/>
      <c r="J306" s="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8"/>
      <c r="F307" s="8"/>
      <c r="G307" s="5"/>
      <c r="H307" s="8"/>
      <c r="I307" s="5"/>
      <c r="J307" s="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8"/>
      <c r="F308" s="8"/>
      <c r="G308" s="5"/>
      <c r="H308" s="8"/>
      <c r="I308" s="5"/>
      <c r="J308" s="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8"/>
      <c r="F309" s="8"/>
      <c r="G309" s="5"/>
      <c r="H309" s="8"/>
      <c r="I309" s="5"/>
      <c r="J309" s="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8"/>
      <c r="F310" s="8"/>
      <c r="G310" s="5"/>
      <c r="H310" s="8"/>
      <c r="I310" s="5"/>
      <c r="J310" s="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8"/>
      <c r="F311" s="8"/>
      <c r="G311" s="5"/>
      <c r="H311" s="8"/>
      <c r="I311" s="5"/>
      <c r="J311" s="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8"/>
      <c r="F312" s="8"/>
      <c r="G312" s="5"/>
      <c r="H312" s="8"/>
      <c r="I312" s="5"/>
      <c r="J312" s="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8"/>
      <c r="F313" s="8"/>
      <c r="G313" s="5"/>
      <c r="H313" s="8"/>
      <c r="I313" s="5"/>
      <c r="J313" s="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8"/>
      <c r="F314" s="8"/>
      <c r="G314" s="5"/>
      <c r="H314" s="8"/>
      <c r="I314" s="5"/>
      <c r="J314" s="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8"/>
      <c r="F315" s="8"/>
      <c r="G315" s="5"/>
      <c r="H315" s="8"/>
      <c r="I315" s="5"/>
      <c r="J315" s="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8"/>
      <c r="F316" s="8"/>
      <c r="G316" s="5"/>
      <c r="H316" s="8"/>
      <c r="I316" s="5"/>
      <c r="J316" s="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8"/>
      <c r="F317" s="8"/>
      <c r="G317" s="5"/>
      <c r="H317" s="8"/>
      <c r="I317" s="5"/>
      <c r="J317" s="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8"/>
      <c r="F318" s="8"/>
      <c r="G318" s="5"/>
      <c r="H318" s="8"/>
      <c r="I318" s="5"/>
      <c r="J318" s="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8"/>
      <c r="F319" s="8"/>
      <c r="G319" s="5"/>
      <c r="H319" s="8"/>
      <c r="I319" s="5"/>
      <c r="J319" s="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8"/>
      <c r="F320" s="8"/>
      <c r="G320" s="5"/>
      <c r="H320" s="8"/>
      <c r="I320" s="5"/>
      <c r="J320" s="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8"/>
      <c r="F321" s="8"/>
      <c r="G321" s="5"/>
      <c r="H321" s="8"/>
      <c r="I321" s="5"/>
      <c r="J321" s="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8"/>
      <c r="F322" s="8"/>
      <c r="G322" s="5"/>
      <c r="H322" s="8"/>
      <c r="I322" s="5"/>
      <c r="J322" s="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8"/>
      <c r="F323" s="8"/>
      <c r="G323" s="5"/>
      <c r="H323" s="8"/>
      <c r="I323" s="5"/>
      <c r="J323" s="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8"/>
      <c r="F324" s="8"/>
      <c r="G324" s="5"/>
      <c r="H324" s="8"/>
      <c r="I324" s="5"/>
      <c r="J324" s="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8"/>
      <c r="F325" s="8"/>
      <c r="G325" s="5"/>
      <c r="H325" s="8"/>
      <c r="I325" s="5"/>
      <c r="J325" s="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8"/>
      <c r="F326" s="8"/>
      <c r="G326" s="5"/>
      <c r="H326" s="8"/>
      <c r="I326" s="5"/>
      <c r="J326" s="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8"/>
      <c r="F327" s="8"/>
      <c r="G327" s="5"/>
      <c r="H327" s="8"/>
      <c r="I327" s="5"/>
      <c r="J327" s="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8"/>
      <c r="F328" s="8"/>
      <c r="G328" s="5"/>
      <c r="H328" s="8"/>
      <c r="I328" s="5"/>
      <c r="J328" s="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8"/>
      <c r="F329" s="8"/>
      <c r="G329" s="5"/>
      <c r="H329" s="8"/>
      <c r="I329" s="5"/>
      <c r="J329" s="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8"/>
      <c r="F330" s="8"/>
      <c r="G330" s="5"/>
      <c r="H330" s="8"/>
      <c r="I330" s="5"/>
      <c r="J330" s="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8"/>
      <c r="F331" s="8"/>
      <c r="G331" s="5"/>
      <c r="H331" s="8"/>
      <c r="I331" s="5"/>
      <c r="J331" s="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8"/>
      <c r="F332" s="8"/>
      <c r="G332" s="5"/>
      <c r="H332" s="8"/>
      <c r="I332" s="5"/>
      <c r="J332" s="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8"/>
      <c r="F333" s="8"/>
      <c r="G333" s="5"/>
      <c r="H333" s="8"/>
      <c r="I333" s="5"/>
      <c r="J333" s="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8"/>
      <c r="F334" s="8"/>
      <c r="G334" s="5"/>
      <c r="H334" s="8"/>
      <c r="I334" s="5"/>
      <c r="J334" s="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8"/>
      <c r="F335" s="8"/>
      <c r="G335" s="5"/>
      <c r="H335" s="8"/>
      <c r="I335" s="5"/>
      <c r="J335" s="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8"/>
      <c r="F336" s="8"/>
      <c r="G336" s="5"/>
      <c r="H336" s="8"/>
      <c r="I336" s="5"/>
      <c r="J336" s="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8"/>
      <c r="F337" s="8"/>
      <c r="G337" s="5"/>
      <c r="H337" s="8"/>
      <c r="I337" s="5"/>
      <c r="J337" s="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8"/>
      <c r="F338" s="8"/>
      <c r="G338" s="5"/>
      <c r="H338" s="8"/>
      <c r="I338" s="5"/>
      <c r="J338" s="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8"/>
      <c r="F339" s="8"/>
      <c r="G339" s="5"/>
      <c r="H339" s="8"/>
      <c r="I339" s="5"/>
      <c r="J339" s="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8"/>
      <c r="F340" s="8"/>
      <c r="G340" s="5"/>
      <c r="H340" s="8"/>
      <c r="I340" s="5"/>
      <c r="J340" s="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8"/>
      <c r="F341" s="8"/>
      <c r="G341" s="5"/>
      <c r="H341" s="8"/>
      <c r="I341" s="5"/>
      <c r="J341" s="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8"/>
      <c r="F342" s="8"/>
      <c r="G342" s="5"/>
      <c r="H342" s="8"/>
      <c r="I342" s="5"/>
      <c r="J342" s="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8"/>
      <c r="F343" s="8"/>
      <c r="G343" s="5"/>
      <c r="H343" s="8"/>
      <c r="I343" s="5"/>
      <c r="J343" s="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8"/>
      <c r="F344" s="8"/>
      <c r="G344" s="5"/>
      <c r="H344" s="8"/>
      <c r="I344" s="5"/>
      <c r="J344" s="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8"/>
      <c r="F345" s="8"/>
      <c r="G345" s="5"/>
      <c r="H345" s="8"/>
      <c r="I345" s="5"/>
      <c r="J345" s="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8"/>
      <c r="F346" s="8"/>
      <c r="G346" s="5"/>
      <c r="H346" s="8"/>
      <c r="I346" s="5"/>
      <c r="J346" s="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8"/>
      <c r="F347" s="8"/>
      <c r="G347" s="5"/>
      <c r="H347" s="8"/>
      <c r="I347" s="5"/>
      <c r="J347" s="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8"/>
      <c r="F348" s="8"/>
      <c r="G348" s="5"/>
      <c r="H348" s="8"/>
      <c r="I348" s="5"/>
      <c r="J348" s="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8"/>
      <c r="F349" s="8"/>
      <c r="G349" s="5"/>
      <c r="H349" s="8"/>
      <c r="I349" s="5"/>
      <c r="J349" s="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8"/>
      <c r="F350" s="8"/>
      <c r="G350" s="5"/>
      <c r="H350" s="8"/>
      <c r="I350" s="5"/>
      <c r="J350" s="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8"/>
      <c r="F351" s="8"/>
      <c r="G351" s="5"/>
      <c r="H351" s="8"/>
      <c r="I351" s="5"/>
      <c r="J351" s="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8"/>
      <c r="F352" s="8"/>
      <c r="G352" s="5"/>
      <c r="H352" s="8"/>
      <c r="I352" s="5"/>
      <c r="J352" s="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8"/>
      <c r="F353" s="8"/>
      <c r="G353" s="5"/>
      <c r="H353" s="8"/>
      <c r="I353" s="5"/>
      <c r="J353" s="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8"/>
      <c r="F354" s="8"/>
      <c r="G354" s="5"/>
      <c r="H354" s="8"/>
      <c r="I354" s="5"/>
      <c r="J354" s="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8"/>
      <c r="F355" s="8"/>
      <c r="G355" s="5"/>
      <c r="H355" s="8"/>
      <c r="I355" s="5"/>
      <c r="J355" s="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8"/>
      <c r="F356" s="8"/>
      <c r="G356" s="5"/>
      <c r="H356" s="8"/>
      <c r="I356" s="5"/>
      <c r="J356" s="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8"/>
      <c r="F357" s="8"/>
      <c r="G357" s="5"/>
      <c r="H357" s="8"/>
      <c r="I357" s="5"/>
      <c r="J357" s="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8"/>
      <c r="F358" s="8"/>
      <c r="G358" s="5"/>
      <c r="H358" s="8"/>
      <c r="I358" s="5"/>
      <c r="J358" s="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8"/>
      <c r="F359" s="8"/>
      <c r="G359" s="5"/>
      <c r="H359" s="8"/>
      <c r="I359" s="5"/>
      <c r="J359" s="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8"/>
      <c r="F360" s="8"/>
      <c r="G360" s="5"/>
      <c r="H360" s="8"/>
      <c r="I360" s="5"/>
      <c r="J360" s="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8"/>
      <c r="F361" s="8"/>
      <c r="G361" s="5"/>
      <c r="H361" s="8"/>
      <c r="I361" s="5"/>
      <c r="J361" s="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8"/>
      <c r="F362" s="8"/>
      <c r="G362" s="5"/>
      <c r="H362" s="8"/>
      <c r="I362" s="5"/>
      <c r="J362" s="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8"/>
      <c r="F363" s="8"/>
      <c r="G363" s="5"/>
      <c r="H363" s="8"/>
      <c r="I363" s="5"/>
      <c r="J363" s="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8"/>
      <c r="F364" s="8"/>
      <c r="G364" s="5"/>
      <c r="H364" s="8"/>
      <c r="I364" s="5"/>
      <c r="J364" s="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8"/>
      <c r="F365" s="8"/>
      <c r="G365" s="5"/>
      <c r="H365" s="8"/>
      <c r="I365" s="5"/>
      <c r="J365" s="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8"/>
      <c r="F366" s="8"/>
      <c r="G366" s="5"/>
      <c r="H366" s="8"/>
      <c r="I366" s="5"/>
      <c r="J366" s="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8"/>
      <c r="F367" s="8"/>
      <c r="G367" s="5"/>
      <c r="H367" s="8"/>
      <c r="I367" s="5"/>
      <c r="J367" s="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8"/>
      <c r="F368" s="8"/>
      <c r="G368" s="5"/>
      <c r="H368" s="8"/>
      <c r="I368" s="5"/>
      <c r="J368" s="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8"/>
      <c r="F369" s="8"/>
      <c r="G369" s="5"/>
      <c r="H369" s="8"/>
      <c r="I369" s="5"/>
      <c r="J369" s="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8"/>
      <c r="F370" s="8"/>
      <c r="G370" s="5"/>
      <c r="H370" s="8"/>
      <c r="I370" s="5"/>
      <c r="J370" s="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8"/>
      <c r="F371" s="8"/>
      <c r="G371" s="5"/>
      <c r="H371" s="8"/>
      <c r="I371" s="5"/>
      <c r="J371" s="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8"/>
      <c r="F372" s="8"/>
      <c r="G372" s="5"/>
      <c r="H372" s="8"/>
      <c r="I372" s="5"/>
      <c r="J372" s="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8"/>
      <c r="F373" s="8"/>
      <c r="G373" s="5"/>
      <c r="H373" s="8"/>
      <c r="I373" s="5"/>
      <c r="J373" s="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8"/>
      <c r="F374" s="8"/>
      <c r="G374" s="5"/>
      <c r="H374" s="8"/>
      <c r="I374" s="5"/>
      <c r="J374" s="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8"/>
      <c r="F375" s="8"/>
      <c r="G375" s="5"/>
      <c r="H375" s="8"/>
      <c r="I375" s="5"/>
      <c r="J375" s="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8"/>
      <c r="F376" s="8"/>
      <c r="G376" s="5"/>
      <c r="H376" s="8"/>
      <c r="I376" s="5"/>
      <c r="J376" s="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8"/>
      <c r="F377" s="8"/>
      <c r="G377" s="5"/>
      <c r="H377" s="8"/>
      <c r="I377" s="5"/>
      <c r="J377" s="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8"/>
      <c r="F378" s="8"/>
      <c r="G378" s="5"/>
      <c r="H378" s="8"/>
      <c r="I378" s="5"/>
      <c r="J378" s="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8"/>
      <c r="F379" s="8"/>
      <c r="G379" s="5"/>
      <c r="H379" s="8"/>
      <c r="I379" s="5"/>
      <c r="J379" s="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8"/>
      <c r="F380" s="8"/>
      <c r="G380" s="5"/>
      <c r="H380" s="8"/>
      <c r="I380" s="5"/>
      <c r="J380" s="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8"/>
      <c r="F381" s="8"/>
      <c r="G381" s="5"/>
      <c r="H381" s="8"/>
      <c r="I381" s="5"/>
      <c r="J381" s="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8"/>
      <c r="F382" s="8"/>
      <c r="G382" s="5"/>
      <c r="H382" s="8"/>
      <c r="I382" s="5"/>
      <c r="J382" s="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8"/>
      <c r="F383" s="8"/>
      <c r="G383" s="5"/>
      <c r="H383" s="8"/>
      <c r="I383" s="5"/>
      <c r="J383" s="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8"/>
      <c r="F384" s="8"/>
      <c r="G384" s="5"/>
      <c r="H384" s="8"/>
      <c r="I384" s="5"/>
      <c r="J384" s="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8"/>
      <c r="F385" s="8"/>
      <c r="G385" s="5"/>
      <c r="H385" s="8"/>
      <c r="I385" s="5"/>
      <c r="J385" s="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8"/>
      <c r="F386" s="8"/>
      <c r="G386" s="5"/>
      <c r="H386" s="8"/>
      <c r="I386" s="5"/>
      <c r="J386" s="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8"/>
      <c r="F387" s="8"/>
      <c r="G387" s="5"/>
      <c r="H387" s="8"/>
      <c r="I387" s="5"/>
      <c r="J387" s="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8"/>
      <c r="F388" s="8"/>
      <c r="G388" s="5"/>
      <c r="H388" s="8"/>
      <c r="I388" s="5"/>
      <c r="J388" s="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8"/>
      <c r="F389" s="8"/>
      <c r="G389" s="5"/>
      <c r="H389" s="8"/>
      <c r="I389" s="5"/>
      <c r="J389" s="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8"/>
      <c r="F390" s="8"/>
      <c r="G390" s="5"/>
      <c r="H390" s="8"/>
      <c r="I390" s="5"/>
      <c r="J390" s="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8"/>
      <c r="F391" s="8"/>
      <c r="G391" s="5"/>
      <c r="H391" s="8"/>
      <c r="I391" s="5"/>
      <c r="J391" s="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8"/>
      <c r="F392" s="8"/>
      <c r="G392" s="5"/>
      <c r="H392" s="8"/>
      <c r="I392" s="5"/>
      <c r="J392" s="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8"/>
      <c r="F393" s="8"/>
      <c r="G393" s="5"/>
      <c r="H393" s="8"/>
      <c r="I393" s="5"/>
      <c r="J393" s="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8"/>
      <c r="F394" s="8"/>
      <c r="G394" s="5"/>
      <c r="H394" s="8"/>
      <c r="I394" s="5"/>
      <c r="J394" s="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8"/>
      <c r="F395" s="8"/>
      <c r="G395" s="5"/>
      <c r="H395" s="8"/>
      <c r="I395" s="5"/>
      <c r="J395" s="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8"/>
      <c r="F396" s="8"/>
      <c r="G396" s="5"/>
      <c r="H396" s="8"/>
      <c r="I396" s="5"/>
      <c r="J396" s="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8"/>
      <c r="F397" s="8"/>
      <c r="G397" s="5"/>
      <c r="H397" s="8"/>
      <c r="I397" s="5"/>
      <c r="J397" s="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8"/>
      <c r="F398" s="8"/>
      <c r="G398" s="5"/>
      <c r="H398" s="8"/>
      <c r="I398" s="5"/>
      <c r="J398" s="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8"/>
      <c r="F399" s="8"/>
      <c r="G399" s="5"/>
      <c r="H399" s="8"/>
      <c r="I399" s="5"/>
      <c r="J399" s="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8"/>
      <c r="F400" s="8"/>
      <c r="G400" s="5"/>
      <c r="H400" s="8"/>
      <c r="I400" s="5"/>
      <c r="J400" s="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8"/>
      <c r="F401" s="8"/>
      <c r="G401" s="5"/>
      <c r="H401" s="8"/>
      <c r="I401" s="5"/>
      <c r="J401" s="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8"/>
      <c r="F402" s="8"/>
      <c r="G402" s="5"/>
      <c r="H402" s="8"/>
      <c r="I402" s="5"/>
      <c r="J402" s="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8"/>
      <c r="F403" s="8"/>
      <c r="G403" s="5"/>
      <c r="H403" s="8"/>
      <c r="I403" s="5"/>
      <c r="J403" s="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8"/>
      <c r="F404" s="8"/>
      <c r="G404" s="5"/>
      <c r="H404" s="8"/>
      <c r="I404" s="5"/>
      <c r="J404" s="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8"/>
      <c r="F405" s="8"/>
      <c r="G405" s="5"/>
      <c r="H405" s="8"/>
      <c r="I405" s="5"/>
      <c r="J405" s="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8"/>
      <c r="F406" s="8"/>
      <c r="G406" s="5"/>
      <c r="H406" s="8"/>
      <c r="I406" s="5"/>
      <c r="J406" s="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8"/>
      <c r="F407" s="8"/>
      <c r="G407" s="5"/>
      <c r="H407" s="8"/>
      <c r="I407" s="5"/>
      <c r="J407" s="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8"/>
      <c r="F408" s="8"/>
      <c r="G408" s="5"/>
      <c r="H408" s="8"/>
      <c r="I408" s="5"/>
      <c r="J408" s="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8"/>
      <c r="F409" s="8"/>
      <c r="G409" s="5"/>
      <c r="H409" s="8"/>
      <c r="I409" s="5"/>
      <c r="J409" s="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8"/>
      <c r="F410" s="8"/>
      <c r="G410" s="5"/>
      <c r="H410" s="8"/>
      <c r="I410" s="5"/>
      <c r="J410" s="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8"/>
      <c r="F411" s="8"/>
      <c r="G411" s="5"/>
      <c r="H411" s="8"/>
      <c r="I411" s="5"/>
      <c r="J411" s="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8"/>
      <c r="F412" s="8"/>
      <c r="G412" s="5"/>
      <c r="H412" s="8"/>
      <c r="I412" s="5"/>
      <c r="J412" s="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8"/>
      <c r="F413" s="8"/>
      <c r="G413" s="5"/>
      <c r="H413" s="8"/>
      <c r="I413" s="5"/>
      <c r="J413" s="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8"/>
      <c r="F414" s="8"/>
      <c r="G414" s="5"/>
      <c r="H414" s="8"/>
      <c r="I414" s="5"/>
      <c r="J414" s="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8"/>
      <c r="F415" s="8"/>
      <c r="G415" s="5"/>
      <c r="H415" s="8"/>
      <c r="I415" s="5"/>
      <c r="J415" s="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8"/>
      <c r="F416" s="8"/>
      <c r="G416" s="5"/>
      <c r="H416" s="8"/>
      <c r="I416" s="5"/>
      <c r="J416" s="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8"/>
      <c r="F417" s="8"/>
      <c r="G417" s="5"/>
      <c r="H417" s="8"/>
      <c r="I417" s="5"/>
      <c r="J417" s="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8"/>
      <c r="F418" s="8"/>
      <c r="G418" s="5"/>
      <c r="H418" s="8"/>
      <c r="I418" s="5"/>
      <c r="J418" s="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8"/>
      <c r="F419" s="8"/>
      <c r="G419" s="5"/>
      <c r="H419" s="8"/>
      <c r="I419" s="5"/>
      <c r="J419" s="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8"/>
      <c r="F420" s="8"/>
      <c r="G420" s="5"/>
      <c r="H420" s="8"/>
      <c r="I420" s="5"/>
      <c r="J420" s="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8"/>
      <c r="F421" s="8"/>
      <c r="G421" s="5"/>
      <c r="H421" s="8"/>
      <c r="I421" s="5"/>
      <c r="J421" s="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8"/>
      <c r="F422" s="8"/>
      <c r="G422" s="5"/>
      <c r="H422" s="8"/>
      <c r="I422" s="5"/>
      <c r="J422" s="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8"/>
      <c r="F423" s="8"/>
      <c r="G423" s="5"/>
      <c r="H423" s="8"/>
      <c r="I423" s="5"/>
      <c r="J423" s="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8"/>
      <c r="F424" s="8"/>
      <c r="G424" s="5"/>
      <c r="H424" s="8"/>
      <c r="I424" s="5"/>
      <c r="J424" s="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8"/>
      <c r="F425" s="8"/>
      <c r="G425" s="5"/>
      <c r="H425" s="8"/>
      <c r="I425" s="5"/>
      <c r="J425" s="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8"/>
      <c r="F426" s="8"/>
      <c r="G426" s="5"/>
      <c r="H426" s="8"/>
      <c r="I426" s="5"/>
      <c r="J426" s="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8"/>
      <c r="F427" s="8"/>
      <c r="G427" s="5"/>
      <c r="H427" s="8"/>
      <c r="I427" s="5"/>
      <c r="J427" s="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8"/>
      <c r="F428" s="8"/>
      <c r="G428" s="5"/>
      <c r="H428" s="8"/>
      <c r="I428" s="5"/>
      <c r="J428" s="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8"/>
      <c r="F429" s="8"/>
      <c r="G429" s="5"/>
      <c r="H429" s="8"/>
      <c r="I429" s="5"/>
      <c r="J429" s="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8"/>
      <c r="F430" s="8"/>
      <c r="G430" s="5"/>
      <c r="H430" s="8"/>
      <c r="I430" s="5"/>
      <c r="J430" s="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8"/>
      <c r="F431" s="8"/>
      <c r="G431" s="5"/>
      <c r="H431" s="8"/>
      <c r="I431" s="5"/>
      <c r="J431" s="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8"/>
      <c r="F432" s="8"/>
      <c r="G432" s="5"/>
      <c r="H432" s="8"/>
      <c r="I432" s="5"/>
      <c r="J432" s="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8"/>
      <c r="F433" s="8"/>
      <c r="G433" s="5"/>
      <c r="H433" s="8"/>
      <c r="I433" s="5"/>
      <c r="J433" s="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8"/>
      <c r="F434" s="8"/>
      <c r="G434" s="5"/>
      <c r="H434" s="8"/>
      <c r="I434" s="5"/>
      <c r="J434" s="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8"/>
      <c r="F435" s="8"/>
      <c r="G435" s="5"/>
      <c r="H435" s="8"/>
      <c r="I435" s="5"/>
      <c r="J435" s="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8"/>
      <c r="F436" s="8"/>
      <c r="G436" s="5"/>
      <c r="H436" s="8"/>
      <c r="I436" s="5"/>
      <c r="J436" s="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8"/>
      <c r="F437" s="8"/>
      <c r="G437" s="5"/>
      <c r="H437" s="8"/>
      <c r="I437" s="5"/>
      <c r="J437" s="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8"/>
      <c r="F438" s="8"/>
      <c r="G438" s="5"/>
      <c r="H438" s="8"/>
      <c r="I438" s="5"/>
      <c r="J438" s="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8"/>
      <c r="F439" s="8"/>
      <c r="G439" s="5"/>
      <c r="H439" s="8"/>
      <c r="I439" s="5"/>
      <c r="J439" s="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8"/>
      <c r="F440" s="8"/>
      <c r="G440" s="5"/>
      <c r="H440" s="8"/>
      <c r="I440" s="5"/>
      <c r="J440" s="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8"/>
      <c r="F441" s="8"/>
      <c r="G441" s="5"/>
      <c r="H441" s="8"/>
      <c r="I441" s="5"/>
      <c r="J441" s="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8"/>
      <c r="F442" s="8"/>
      <c r="G442" s="5"/>
      <c r="H442" s="8"/>
      <c r="I442" s="5"/>
      <c r="J442" s="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8"/>
      <c r="F443" s="8"/>
      <c r="G443" s="5"/>
      <c r="H443" s="8"/>
      <c r="I443" s="5"/>
      <c r="J443" s="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8"/>
      <c r="F444" s="8"/>
      <c r="G444" s="5"/>
      <c r="H444" s="8"/>
      <c r="I444" s="5"/>
      <c r="J444" s="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8"/>
      <c r="F445" s="8"/>
      <c r="G445" s="5"/>
      <c r="H445" s="8"/>
      <c r="I445" s="5"/>
      <c r="J445" s="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8"/>
      <c r="F446" s="8"/>
      <c r="G446" s="5"/>
      <c r="H446" s="8"/>
      <c r="I446" s="5"/>
      <c r="J446" s="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8"/>
      <c r="F447" s="8"/>
      <c r="G447" s="5"/>
      <c r="H447" s="8"/>
      <c r="I447" s="5"/>
      <c r="J447" s="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8"/>
      <c r="F448" s="8"/>
      <c r="G448" s="5"/>
      <c r="H448" s="8"/>
      <c r="I448" s="5"/>
      <c r="J448" s="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8"/>
      <c r="F449" s="8"/>
      <c r="G449" s="5"/>
      <c r="H449" s="8"/>
      <c r="I449" s="5"/>
      <c r="J449" s="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8"/>
      <c r="F450" s="8"/>
      <c r="G450" s="5"/>
      <c r="H450" s="8"/>
      <c r="I450" s="5"/>
      <c r="J450" s="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8"/>
      <c r="F451" s="8"/>
      <c r="G451" s="5"/>
      <c r="H451" s="8"/>
      <c r="I451" s="5"/>
      <c r="J451" s="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8"/>
      <c r="F452" s="8"/>
      <c r="G452" s="5"/>
      <c r="H452" s="8"/>
      <c r="I452" s="5"/>
      <c r="J452" s="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8"/>
      <c r="F453" s="8"/>
      <c r="G453" s="5"/>
      <c r="H453" s="8"/>
      <c r="I453" s="5"/>
      <c r="J453" s="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8"/>
      <c r="F454" s="8"/>
      <c r="G454" s="5"/>
      <c r="H454" s="8"/>
      <c r="I454" s="5"/>
      <c r="J454" s="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8"/>
      <c r="F455" s="8"/>
      <c r="G455" s="5"/>
      <c r="H455" s="8"/>
      <c r="I455" s="5"/>
      <c r="J455" s="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8"/>
      <c r="F456" s="8"/>
      <c r="G456" s="5"/>
      <c r="H456" s="8"/>
      <c r="I456" s="5"/>
      <c r="J456" s="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8"/>
      <c r="F457" s="8"/>
      <c r="G457" s="5"/>
      <c r="H457" s="8"/>
      <c r="I457" s="5"/>
      <c r="J457" s="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8"/>
      <c r="F458" s="8"/>
      <c r="G458" s="5"/>
      <c r="H458" s="8"/>
      <c r="I458" s="5"/>
      <c r="J458" s="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8"/>
      <c r="F459" s="8"/>
      <c r="G459" s="5"/>
      <c r="H459" s="8"/>
      <c r="I459" s="5"/>
      <c r="J459" s="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8"/>
      <c r="F460" s="8"/>
      <c r="G460" s="5"/>
      <c r="H460" s="8"/>
      <c r="I460" s="5"/>
      <c r="J460" s="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8"/>
      <c r="F461" s="8"/>
      <c r="G461" s="5"/>
      <c r="H461" s="8"/>
      <c r="I461" s="5"/>
      <c r="J461" s="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8"/>
      <c r="F462" s="8"/>
      <c r="G462" s="5"/>
      <c r="H462" s="8"/>
      <c r="I462" s="5"/>
      <c r="J462" s="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8"/>
      <c r="F463" s="8"/>
      <c r="G463" s="5"/>
      <c r="H463" s="8"/>
      <c r="I463" s="5"/>
      <c r="J463" s="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8"/>
      <c r="F464" s="8"/>
      <c r="G464" s="5"/>
      <c r="H464" s="8"/>
      <c r="I464" s="5"/>
      <c r="J464" s="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8"/>
      <c r="F465" s="8"/>
      <c r="G465" s="5"/>
      <c r="H465" s="8"/>
      <c r="I465" s="5"/>
      <c r="J465" s="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8"/>
      <c r="F466" s="8"/>
      <c r="G466" s="5"/>
      <c r="H466" s="8"/>
      <c r="I466" s="5"/>
      <c r="J466" s="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8"/>
      <c r="F467" s="8"/>
      <c r="G467" s="5"/>
      <c r="H467" s="8"/>
      <c r="I467" s="5"/>
      <c r="J467" s="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8"/>
      <c r="F468" s="8"/>
      <c r="G468" s="5"/>
      <c r="H468" s="8"/>
      <c r="I468" s="5"/>
      <c r="J468" s="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8"/>
      <c r="F469" s="8"/>
      <c r="G469" s="5"/>
      <c r="H469" s="8"/>
      <c r="I469" s="5"/>
      <c r="J469" s="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8"/>
      <c r="F470" s="8"/>
      <c r="G470" s="5"/>
      <c r="H470" s="8"/>
      <c r="I470" s="5"/>
      <c r="J470" s="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8"/>
      <c r="F471" s="8"/>
      <c r="G471" s="5"/>
      <c r="H471" s="8"/>
      <c r="I471" s="5"/>
      <c r="J471" s="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8"/>
      <c r="F472" s="8"/>
      <c r="G472" s="5"/>
      <c r="H472" s="8"/>
      <c r="I472" s="5"/>
      <c r="J472" s="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8"/>
      <c r="F473" s="8"/>
      <c r="G473" s="5"/>
      <c r="H473" s="8"/>
      <c r="I473" s="5"/>
      <c r="J473" s="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8"/>
      <c r="F474" s="8"/>
      <c r="G474" s="5"/>
      <c r="H474" s="8"/>
      <c r="I474" s="5"/>
      <c r="J474" s="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8"/>
      <c r="F475" s="8"/>
      <c r="G475" s="5"/>
      <c r="H475" s="8"/>
      <c r="I475" s="5"/>
      <c r="J475" s="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8"/>
      <c r="F476" s="8"/>
      <c r="G476" s="5"/>
      <c r="H476" s="8"/>
      <c r="I476" s="5"/>
      <c r="J476" s="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8"/>
      <c r="F477" s="8"/>
      <c r="G477" s="5"/>
      <c r="H477" s="8"/>
      <c r="I477" s="5"/>
      <c r="J477" s="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8"/>
      <c r="F478" s="8"/>
      <c r="G478" s="5"/>
      <c r="H478" s="8"/>
      <c r="I478" s="5"/>
      <c r="J478" s="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8"/>
      <c r="F479" s="8"/>
      <c r="G479" s="5"/>
      <c r="H479" s="8"/>
      <c r="I479" s="5"/>
      <c r="J479" s="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8"/>
      <c r="F480" s="8"/>
      <c r="G480" s="5"/>
      <c r="H480" s="8"/>
      <c r="I480" s="5"/>
      <c r="J480" s="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8"/>
      <c r="F481" s="8"/>
      <c r="G481" s="5"/>
      <c r="H481" s="8"/>
      <c r="I481" s="5"/>
      <c r="J481" s="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8"/>
      <c r="F482" s="8"/>
      <c r="G482" s="5"/>
      <c r="H482" s="8"/>
      <c r="I482" s="5"/>
      <c r="J482" s="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8"/>
      <c r="F483" s="8"/>
      <c r="G483" s="5"/>
      <c r="H483" s="8"/>
      <c r="I483" s="5"/>
      <c r="J483" s="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8"/>
      <c r="F484" s="8"/>
      <c r="G484" s="5"/>
      <c r="H484" s="8"/>
      <c r="I484" s="5"/>
      <c r="J484" s="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8"/>
      <c r="F485" s="8"/>
      <c r="G485" s="5"/>
      <c r="H485" s="8"/>
      <c r="I485" s="5"/>
      <c r="J485" s="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8"/>
      <c r="F486" s="8"/>
      <c r="G486" s="5"/>
      <c r="H486" s="8"/>
      <c r="I486" s="5"/>
      <c r="J486" s="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8"/>
      <c r="F487" s="8"/>
      <c r="G487" s="5"/>
      <c r="H487" s="8"/>
      <c r="I487" s="5"/>
      <c r="J487" s="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8"/>
      <c r="F488" s="8"/>
      <c r="G488" s="5"/>
      <c r="H488" s="8"/>
      <c r="I488" s="5"/>
      <c r="J488" s="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8"/>
      <c r="F489" s="8"/>
      <c r="G489" s="5"/>
      <c r="H489" s="8"/>
      <c r="I489" s="5"/>
      <c r="J489" s="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8"/>
      <c r="F490" s="8"/>
      <c r="G490" s="5"/>
      <c r="H490" s="8"/>
      <c r="I490" s="5"/>
      <c r="J490" s="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8"/>
      <c r="F491" s="8"/>
      <c r="G491" s="5"/>
      <c r="H491" s="8"/>
      <c r="I491" s="5"/>
      <c r="J491" s="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8"/>
      <c r="F492" s="8"/>
      <c r="G492" s="5"/>
      <c r="H492" s="8"/>
      <c r="I492" s="5"/>
      <c r="J492" s="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8"/>
      <c r="F493" s="8"/>
      <c r="G493" s="5"/>
      <c r="H493" s="8"/>
      <c r="I493" s="5"/>
      <c r="J493" s="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8"/>
      <c r="F494" s="8"/>
      <c r="G494" s="5"/>
      <c r="H494" s="8"/>
      <c r="I494" s="5"/>
      <c r="J494" s="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8"/>
      <c r="F495" s="8"/>
      <c r="G495" s="5"/>
      <c r="H495" s="8"/>
      <c r="I495" s="5"/>
      <c r="J495" s="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8"/>
      <c r="F496" s="8"/>
      <c r="G496" s="5"/>
      <c r="H496" s="8"/>
      <c r="I496" s="5"/>
      <c r="J496" s="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8"/>
      <c r="F497" s="8"/>
      <c r="G497" s="5"/>
      <c r="H497" s="8"/>
      <c r="I497" s="5"/>
      <c r="J497" s="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8"/>
      <c r="F498" s="8"/>
      <c r="G498" s="5"/>
      <c r="H498" s="8"/>
      <c r="I498" s="5"/>
      <c r="J498" s="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8"/>
      <c r="F499" s="8"/>
      <c r="G499" s="5"/>
      <c r="H499" s="8"/>
      <c r="I499" s="5"/>
      <c r="J499" s="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8"/>
      <c r="F500" s="8"/>
      <c r="G500" s="5"/>
      <c r="H500" s="8"/>
      <c r="I500" s="5"/>
      <c r="J500" s="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8"/>
      <c r="F501" s="8"/>
      <c r="G501" s="5"/>
      <c r="H501" s="8"/>
      <c r="I501" s="5"/>
      <c r="J501" s="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8"/>
      <c r="F502" s="8"/>
      <c r="G502" s="5"/>
      <c r="H502" s="8"/>
      <c r="I502" s="5"/>
      <c r="J502" s="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8"/>
      <c r="F503" s="8"/>
      <c r="G503" s="5"/>
      <c r="H503" s="8"/>
      <c r="I503" s="5"/>
      <c r="J503" s="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8"/>
      <c r="F504" s="8"/>
      <c r="G504" s="5"/>
      <c r="H504" s="8"/>
      <c r="I504" s="5"/>
      <c r="J504" s="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8"/>
      <c r="F505" s="8"/>
      <c r="G505" s="5"/>
      <c r="H505" s="8"/>
      <c r="I505" s="5"/>
      <c r="J505" s="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8"/>
      <c r="F506" s="8"/>
      <c r="G506" s="5"/>
      <c r="H506" s="8"/>
      <c r="I506" s="5"/>
      <c r="J506" s="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8"/>
      <c r="F507" s="8"/>
      <c r="G507" s="5"/>
      <c r="H507" s="8"/>
      <c r="I507" s="5"/>
      <c r="J507" s="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8"/>
      <c r="F508" s="8"/>
      <c r="G508" s="5"/>
      <c r="H508" s="8"/>
      <c r="I508" s="5"/>
      <c r="J508" s="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8"/>
      <c r="F509" s="8"/>
      <c r="G509" s="5"/>
      <c r="H509" s="8"/>
      <c r="I509" s="5"/>
      <c r="J509" s="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8"/>
      <c r="F510" s="8"/>
      <c r="G510" s="5"/>
      <c r="H510" s="8"/>
      <c r="I510" s="5"/>
      <c r="J510" s="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8"/>
      <c r="F511" s="8"/>
      <c r="G511" s="5"/>
      <c r="H511" s="8"/>
      <c r="I511" s="5"/>
      <c r="J511" s="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8"/>
      <c r="F512" s="8"/>
      <c r="G512" s="5"/>
      <c r="H512" s="8"/>
      <c r="I512" s="5"/>
      <c r="J512" s="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8"/>
      <c r="F513" s="8"/>
      <c r="G513" s="5"/>
      <c r="H513" s="8"/>
      <c r="I513" s="5"/>
      <c r="J513" s="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8"/>
      <c r="F514" s="8"/>
      <c r="G514" s="5"/>
      <c r="H514" s="8"/>
      <c r="I514" s="5"/>
      <c r="J514" s="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8"/>
      <c r="F515" s="8"/>
      <c r="G515" s="5"/>
      <c r="H515" s="8"/>
      <c r="I515" s="5"/>
      <c r="J515" s="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8"/>
      <c r="F516" s="8"/>
      <c r="G516" s="5"/>
      <c r="H516" s="8"/>
      <c r="I516" s="5"/>
      <c r="J516" s="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8"/>
      <c r="F517" s="8"/>
      <c r="G517" s="5"/>
      <c r="H517" s="8"/>
      <c r="I517" s="5"/>
      <c r="J517" s="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8"/>
      <c r="F518" s="8"/>
      <c r="G518" s="5"/>
      <c r="H518" s="8"/>
      <c r="I518" s="5"/>
      <c r="J518" s="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8"/>
      <c r="F519" s="8"/>
      <c r="G519" s="5"/>
      <c r="H519" s="8"/>
      <c r="I519" s="5"/>
      <c r="J519" s="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8"/>
      <c r="F520" s="8"/>
      <c r="G520" s="5"/>
      <c r="H520" s="8"/>
      <c r="I520" s="5"/>
      <c r="J520" s="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8"/>
      <c r="F521" s="8"/>
      <c r="G521" s="5"/>
      <c r="H521" s="8"/>
      <c r="I521" s="5"/>
      <c r="J521" s="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8"/>
      <c r="F522" s="8"/>
      <c r="G522" s="5"/>
      <c r="H522" s="8"/>
      <c r="I522" s="5"/>
      <c r="J522" s="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8"/>
      <c r="F523" s="8"/>
      <c r="G523" s="5"/>
      <c r="H523" s="8"/>
      <c r="I523" s="5"/>
      <c r="J523" s="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8"/>
      <c r="F524" s="8"/>
      <c r="G524" s="5"/>
      <c r="H524" s="8"/>
      <c r="I524" s="5"/>
      <c r="J524" s="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8"/>
      <c r="F525" s="8"/>
      <c r="G525" s="5"/>
      <c r="H525" s="8"/>
      <c r="I525" s="5"/>
      <c r="J525" s="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8"/>
      <c r="F526" s="8"/>
      <c r="G526" s="5"/>
      <c r="H526" s="8"/>
      <c r="I526" s="5"/>
      <c r="J526" s="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8"/>
      <c r="F527" s="8"/>
      <c r="G527" s="5"/>
      <c r="H527" s="8"/>
      <c r="I527" s="5"/>
      <c r="J527" s="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8"/>
      <c r="F528" s="8"/>
      <c r="G528" s="5"/>
      <c r="H528" s="8"/>
      <c r="I528" s="5"/>
      <c r="J528" s="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8"/>
      <c r="F529" s="8"/>
      <c r="G529" s="5"/>
      <c r="H529" s="8"/>
      <c r="I529" s="5"/>
      <c r="J529" s="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8"/>
      <c r="F530" s="8"/>
      <c r="G530" s="5"/>
      <c r="H530" s="8"/>
      <c r="I530" s="5"/>
      <c r="J530" s="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8"/>
      <c r="F531" s="8"/>
      <c r="G531" s="5"/>
      <c r="H531" s="8"/>
      <c r="I531" s="5"/>
      <c r="J531" s="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8"/>
      <c r="F532" s="8"/>
      <c r="G532" s="5"/>
      <c r="H532" s="8"/>
      <c r="I532" s="5"/>
      <c r="J532" s="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8"/>
      <c r="F533" s="8"/>
      <c r="G533" s="5"/>
      <c r="H533" s="8"/>
      <c r="I533" s="5"/>
      <c r="J533" s="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8"/>
      <c r="F534" s="8"/>
      <c r="G534" s="5"/>
      <c r="H534" s="8"/>
      <c r="I534" s="5"/>
      <c r="J534" s="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8"/>
      <c r="F535" s="8"/>
      <c r="G535" s="5"/>
      <c r="H535" s="8"/>
      <c r="I535" s="5"/>
      <c r="J535" s="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8"/>
      <c r="F536" s="8"/>
      <c r="G536" s="5"/>
      <c r="H536" s="8"/>
      <c r="I536" s="5"/>
      <c r="J536" s="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8"/>
      <c r="F537" s="8"/>
      <c r="G537" s="5"/>
      <c r="H537" s="8"/>
      <c r="I537" s="5"/>
      <c r="J537" s="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8"/>
      <c r="F538" s="8"/>
      <c r="G538" s="5"/>
      <c r="H538" s="8"/>
      <c r="I538" s="5"/>
      <c r="J538" s="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8"/>
      <c r="F539" s="8"/>
      <c r="G539" s="5"/>
      <c r="H539" s="8"/>
      <c r="I539" s="5"/>
      <c r="J539" s="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8"/>
      <c r="F540" s="8"/>
      <c r="G540" s="5"/>
      <c r="H540" s="8"/>
      <c r="I540" s="5"/>
      <c r="J540" s="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8"/>
      <c r="F541" s="8"/>
      <c r="G541" s="5"/>
      <c r="H541" s="8"/>
      <c r="I541" s="5"/>
      <c r="J541" s="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8"/>
      <c r="F542" s="8"/>
      <c r="G542" s="5"/>
      <c r="H542" s="8"/>
      <c r="I542" s="5"/>
      <c r="J542" s="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8"/>
      <c r="F543" s="8"/>
      <c r="G543" s="5"/>
      <c r="H543" s="8"/>
      <c r="I543" s="5"/>
      <c r="J543" s="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8"/>
      <c r="F544" s="8"/>
      <c r="G544" s="5"/>
      <c r="H544" s="8"/>
      <c r="I544" s="5"/>
      <c r="J544" s="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8"/>
      <c r="F545" s="8"/>
      <c r="G545" s="5"/>
      <c r="H545" s="8"/>
      <c r="I545" s="5"/>
      <c r="J545" s="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8"/>
      <c r="F546" s="8"/>
      <c r="G546" s="5"/>
      <c r="H546" s="8"/>
      <c r="I546" s="5"/>
      <c r="J546" s="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8"/>
      <c r="F547" s="8"/>
      <c r="G547" s="5"/>
      <c r="H547" s="8"/>
      <c r="I547" s="5"/>
      <c r="J547" s="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8"/>
      <c r="F548" s="8"/>
      <c r="G548" s="5"/>
      <c r="H548" s="8"/>
      <c r="I548" s="5"/>
      <c r="J548" s="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8"/>
      <c r="F549" s="8"/>
      <c r="G549" s="5"/>
      <c r="H549" s="8"/>
      <c r="I549" s="5"/>
      <c r="J549" s="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8"/>
      <c r="F550" s="8"/>
      <c r="G550" s="5"/>
      <c r="H550" s="8"/>
      <c r="I550" s="5"/>
      <c r="J550" s="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8"/>
      <c r="F551" s="8"/>
      <c r="G551" s="5"/>
      <c r="H551" s="8"/>
      <c r="I551" s="5"/>
      <c r="J551" s="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8"/>
      <c r="F552" s="8"/>
      <c r="G552" s="5"/>
      <c r="H552" s="8"/>
      <c r="I552" s="5"/>
      <c r="J552" s="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8"/>
      <c r="F553" s="8"/>
      <c r="G553" s="5"/>
      <c r="H553" s="8"/>
      <c r="I553" s="5"/>
      <c r="J553" s="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8"/>
      <c r="F554" s="8"/>
      <c r="G554" s="5"/>
      <c r="H554" s="8"/>
      <c r="I554" s="5"/>
      <c r="J554" s="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8"/>
      <c r="F555" s="8"/>
      <c r="G555" s="5"/>
      <c r="H555" s="8"/>
      <c r="I555" s="5"/>
      <c r="J555" s="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8"/>
      <c r="F556" s="8"/>
      <c r="G556" s="5"/>
      <c r="H556" s="8"/>
      <c r="I556" s="5"/>
      <c r="J556" s="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8"/>
      <c r="F557" s="8"/>
      <c r="G557" s="5"/>
      <c r="H557" s="8"/>
      <c r="I557" s="5"/>
      <c r="J557" s="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8"/>
      <c r="F558" s="8"/>
      <c r="G558" s="5"/>
      <c r="H558" s="8"/>
      <c r="I558" s="5"/>
      <c r="J558" s="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8"/>
      <c r="F559" s="8"/>
      <c r="G559" s="5"/>
      <c r="H559" s="8"/>
      <c r="I559" s="5"/>
      <c r="J559" s="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8"/>
      <c r="F560" s="8"/>
      <c r="G560" s="5"/>
      <c r="H560" s="8"/>
      <c r="I560" s="5"/>
      <c r="J560" s="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8"/>
      <c r="F561" s="8"/>
      <c r="G561" s="5"/>
      <c r="H561" s="8"/>
      <c r="I561" s="5"/>
      <c r="J561" s="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8"/>
      <c r="F562" s="8"/>
      <c r="G562" s="5"/>
      <c r="H562" s="8"/>
      <c r="I562" s="5"/>
      <c r="J562" s="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8"/>
      <c r="F563" s="8"/>
      <c r="G563" s="5"/>
      <c r="H563" s="8"/>
      <c r="I563" s="5"/>
      <c r="J563" s="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8"/>
      <c r="F564" s="8"/>
      <c r="G564" s="5"/>
      <c r="H564" s="8"/>
      <c r="I564" s="5"/>
      <c r="J564" s="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8"/>
      <c r="F565" s="8"/>
      <c r="G565" s="5"/>
      <c r="H565" s="8"/>
      <c r="I565" s="5"/>
      <c r="J565" s="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8"/>
      <c r="F566" s="8"/>
      <c r="G566" s="5"/>
      <c r="H566" s="8"/>
      <c r="I566" s="5"/>
      <c r="J566" s="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8"/>
      <c r="F567" s="8"/>
      <c r="G567" s="5"/>
      <c r="H567" s="8"/>
      <c r="I567" s="5"/>
      <c r="J567" s="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8"/>
      <c r="F568" s="8"/>
      <c r="G568" s="5"/>
      <c r="H568" s="8"/>
      <c r="I568" s="5"/>
      <c r="J568" s="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8"/>
      <c r="F569" s="8"/>
      <c r="G569" s="5"/>
      <c r="H569" s="8"/>
      <c r="I569" s="5"/>
      <c r="J569" s="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8"/>
      <c r="F570" s="8"/>
      <c r="G570" s="5"/>
      <c r="H570" s="8"/>
      <c r="I570" s="5"/>
      <c r="J570" s="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8"/>
      <c r="F571" s="8"/>
      <c r="G571" s="5"/>
      <c r="H571" s="8"/>
      <c r="I571" s="5"/>
      <c r="J571" s="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8"/>
      <c r="F572" s="8"/>
      <c r="G572" s="5"/>
      <c r="H572" s="8"/>
      <c r="I572" s="5"/>
      <c r="J572" s="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8"/>
      <c r="F573" s="8"/>
      <c r="G573" s="5"/>
      <c r="H573" s="8"/>
      <c r="I573" s="5"/>
      <c r="J573" s="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8"/>
      <c r="F574" s="8"/>
      <c r="G574" s="5"/>
      <c r="H574" s="8"/>
      <c r="I574" s="5"/>
      <c r="J574" s="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8"/>
      <c r="F575" s="8"/>
      <c r="G575" s="5"/>
      <c r="H575" s="8"/>
      <c r="I575" s="5"/>
      <c r="J575" s="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8"/>
      <c r="F576" s="8"/>
      <c r="G576" s="5"/>
      <c r="H576" s="8"/>
      <c r="I576" s="5"/>
      <c r="J576" s="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8"/>
      <c r="F577" s="8"/>
      <c r="G577" s="5"/>
      <c r="H577" s="8"/>
      <c r="I577" s="5"/>
      <c r="J577" s="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8"/>
      <c r="F578" s="8"/>
      <c r="G578" s="5"/>
      <c r="H578" s="8"/>
      <c r="I578" s="5"/>
      <c r="J578" s="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8"/>
      <c r="F579" s="8"/>
      <c r="G579" s="5"/>
      <c r="H579" s="8"/>
      <c r="I579" s="5"/>
      <c r="J579" s="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8"/>
      <c r="F580" s="8"/>
      <c r="G580" s="5"/>
      <c r="H580" s="8"/>
      <c r="I580" s="5"/>
      <c r="J580" s="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8"/>
      <c r="F581" s="8"/>
      <c r="G581" s="5"/>
      <c r="H581" s="8"/>
      <c r="I581" s="5"/>
      <c r="J581" s="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8"/>
      <c r="F582" s="8"/>
      <c r="G582" s="5"/>
      <c r="H582" s="8"/>
      <c r="I582" s="5"/>
      <c r="J582" s="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8"/>
      <c r="F583" s="8"/>
      <c r="G583" s="5"/>
      <c r="H583" s="8"/>
      <c r="I583" s="5"/>
      <c r="J583" s="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8"/>
      <c r="F584" s="8"/>
      <c r="G584" s="5"/>
      <c r="H584" s="8"/>
      <c r="I584" s="5"/>
      <c r="J584" s="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8"/>
      <c r="F585" s="8"/>
      <c r="G585" s="5"/>
      <c r="H585" s="8"/>
      <c r="I585" s="5"/>
      <c r="J585" s="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8"/>
      <c r="F586" s="8"/>
      <c r="G586" s="5"/>
      <c r="H586" s="8"/>
      <c r="I586" s="5"/>
      <c r="J586" s="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8"/>
      <c r="F587" s="8"/>
      <c r="G587" s="5"/>
      <c r="H587" s="8"/>
      <c r="I587" s="5"/>
      <c r="J587" s="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8"/>
      <c r="F588" s="8"/>
      <c r="G588" s="5"/>
      <c r="H588" s="8"/>
      <c r="I588" s="5"/>
      <c r="J588" s="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8"/>
      <c r="F589" s="8"/>
      <c r="G589" s="5"/>
      <c r="H589" s="8"/>
      <c r="I589" s="5"/>
      <c r="J589" s="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8"/>
      <c r="F590" s="8"/>
      <c r="G590" s="5"/>
      <c r="H590" s="8"/>
      <c r="I590" s="5"/>
      <c r="J590" s="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8"/>
      <c r="F591" s="8"/>
      <c r="G591" s="5"/>
      <c r="H591" s="8"/>
      <c r="I591" s="5"/>
      <c r="J591" s="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8"/>
      <c r="F592" s="8"/>
      <c r="G592" s="5"/>
      <c r="H592" s="8"/>
      <c r="I592" s="5"/>
      <c r="J592" s="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8"/>
      <c r="F593" s="8"/>
      <c r="G593" s="5"/>
      <c r="H593" s="8"/>
      <c r="I593" s="5"/>
      <c r="J593" s="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8"/>
      <c r="F594" s="8"/>
      <c r="G594" s="5"/>
      <c r="H594" s="8"/>
      <c r="I594" s="5"/>
      <c r="J594" s="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8"/>
      <c r="F595" s="8"/>
      <c r="G595" s="5"/>
      <c r="H595" s="8"/>
      <c r="I595" s="5"/>
      <c r="J595" s="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8"/>
      <c r="F596" s="8"/>
      <c r="G596" s="5"/>
      <c r="H596" s="8"/>
      <c r="I596" s="5"/>
      <c r="J596" s="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8"/>
      <c r="F597" s="8"/>
      <c r="G597" s="5"/>
      <c r="H597" s="8"/>
      <c r="I597" s="5"/>
      <c r="J597" s="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8"/>
      <c r="F598" s="8"/>
      <c r="G598" s="5"/>
      <c r="H598" s="8"/>
      <c r="I598" s="5"/>
      <c r="J598" s="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8"/>
      <c r="F599" s="8"/>
      <c r="G599" s="5"/>
      <c r="H599" s="8"/>
      <c r="I599" s="5"/>
      <c r="J599" s="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8"/>
      <c r="F600" s="8"/>
      <c r="G600" s="5"/>
      <c r="H600" s="8"/>
      <c r="I600" s="5"/>
      <c r="J600" s="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8"/>
      <c r="F601" s="8"/>
      <c r="G601" s="5"/>
      <c r="H601" s="8"/>
      <c r="I601" s="5"/>
      <c r="J601" s="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8"/>
      <c r="F602" s="8"/>
      <c r="G602" s="5"/>
      <c r="H602" s="8"/>
      <c r="I602" s="5"/>
      <c r="J602" s="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8"/>
      <c r="F603" s="8"/>
      <c r="G603" s="5"/>
      <c r="H603" s="8"/>
      <c r="I603" s="5"/>
      <c r="J603" s="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8"/>
      <c r="F604" s="8"/>
      <c r="G604" s="5"/>
      <c r="H604" s="8"/>
      <c r="I604" s="5"/>
      <c r="J604" s="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8"/>
      <c r="F605" s="8"/>
      <c r="G605" s="5"/>
      <c r="H605" s="8"/>
      <c r="I605" s="5"/>
      <c r="J605" s="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8"/>
      <c r="F606" s="8"/>
      <c r="G606" s="5"/>
      <c r="H606" s="8"/>
      <c r="I606" s="5"/>
      <c r="J606" s="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8"/>
      <c r="F607" s="8"/>
      <c r="G607" s="5"/>
      <c r="H607" s="8"/>
      <c r="I607" s="5"/>
      <c r="J607" s="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8"/>
      <c r="F608" s="8"/>
      <c r="G608" s="5"/>
      <c r="H608" s="8"/>
      <c r="I608" s="5"/>
      <c r="J608" s="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8"/>
      <c r="F609" s="8"/>
      <c r="G609" s="5"/>
      <c r="H609" s="8"/>
      <c r="I609" s="5"/>
      <c r="J609" s="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8"/>
      <c r="F610" s="8"/>
      <c r="G610" s="5"/>
      <c r="H610" s="8"/>
      <c r="I610" s="5"/>
      <c r="J610" s="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8"/>
      <c r="F611" s="8"/>
      <c r="G611" s="5"/>
      <c r="H611" s="8"/>
      <c r="I611" s="5"/>
      <c r="J611" s="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8"/>
      <c r="F612" s="8"/>
      <c r="G612" s="5"/>
      <c r="H612" s="8"/>
      <c r="I612" s="5"/>
      <c r="J612" s="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8"/>
      <c r="F613" s="8"/>
      <c r="G613" s="5"/>
      <c r="H613" s="8"/>
      <c r="I613" s="5"/>
      <c r="J613" s="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8"/>
      <c r="F614" s="8"/>
      <c r="G614" s="5"/>
      <c r="H614" s="8"/>
      <c r="I614" s="5"/>
      <c r="J614" s="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8"/>
      <c r="F615" s="8"/>
      <c r="G615" s="5"/>
      <c r="H615" s="8"/>
      <c r="I615" s="5"/>
      <c r="J615" s="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8"/>
      <c r="F616" s="8"/>
      <c r="G616" s="5"/>
      <c r="H616" s="8"/>
      <c r="I616" s="5"/>
      <c r="J616" s="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8"/>
      <c r="F617" s="8"/>
      <c r="G617" s="5"/>
      <c r="H617" s="8"/>
      <c r="I617" s="5"/>
      <c r="J617" s="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8"/>
      <c r="F618" s="8"/>
      <c r="G618" s="5"/>
      <c r="H618" s="8"/>
      <c r="I618" s="5"/>
      <c r="J618" s="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8"/>
      <c r="F619" s="8"/>
      <c r="G619" s="5"/>
      <c r="H619" s="8"/>
      <c r="I619" s="5"/>
      <c r="J619" s="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8"/>
      <c r="F620" s="8"/>
      <c r="G620" s="5"/>
      <c r="H620" s="8"/>
      <c r="I620" s="5"/>
      <c r="J620" s="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8"/>
      <c r="F621" s="8"/>
      <c r="G621" s="5"/>
      <c r="H621" s="8"/>
      <c r="I621" s="5"/>
      <c r="J621" s="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8"/>
      <c r="F622" s="8"/>
      <c r="G622" s="5"/>
      <c r="H622" s="8"/>
      <c r="I622" s="5"/>
      <c r="J622" s="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8"/>
      <c r="F623" s="8"/>
      <c r="G623" s="5"/>
      <c r="H623" s="8"/>
      <c r="I623" s="5"/>
      <c r="J623" s="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8"/>
      <c r="F624" s="8"/>
      <c r="G624" s="5"/>
      <c r="H624" s="8"/>
      <c r="I624" s="5"/>
      <c r="J624" s="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8"/>
      <c r="F625" s="8"/>
      <c r="G625" s="5"/>
      <c r="H625" s="8"/>
      <c r="I625" s="5"/>
      <c r="J625" s="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8"/>
      <c r="F626" s="8"/>
      <c r="G626" s="5"/>
      <c r="H626" s="8"/>
      <c r="I626" s="5"/>
      <c r="J626" s="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8"/>
      <c r="F627" s="8"/>
      <c r="G627" s="5"/>
      <c r="H627" s="8"/>
      <c r="I627" s="5"/>
      <c r="J627" s="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8"/>
      <c r="F628" s="8"/>
      <c r="G628" s="5"/>
      <c r="H628" s="8"/>
      <c r="I628" s="5"/>
      <c r="J628" s="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8"/>
      <c r="F629" s="8"/>
      <c r="G629" s="5"/>
      <c r="H629" s="8"/>
      <c r="I629" s="5"/>
      <c r="J629" s="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8"/>
      <c r="F630" s="8"/>
      <c r="G630" s="5"/>
      <c r="H630" s="8"/>
      <c r="I630" s="5"/>
      <c r="J630" s="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8"/>
      <c r="F631" s="8"/>
      <c r="G631" s="5"/>
      <c r="H631" s="8"/>
      <c r="I631" s="5"/>
      <c r="J631" s="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8"/>
      <c r="F632" s="8"/>
      <c r="G632" s="5"/>
      <c r="H632" s="8"/>
      <c r="I632" s="5"/>
      <c r="J632" s="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8"/>
      <c r="F633" s="8"/>
      <c r="G633" s="5"/>
      <c r="H633" s="8"/>
      <c r="I633" s="5"/>
      <c r="J633" s="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8"/>
      <c r="F634" s="8"/>
      <c r="G634" s="5"/>
      <c r="H634" s="8"/>
      <c r="I634" s="5"/>
      <c r="J634" s="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8"/>
      <c r="F635" s="8"/>
      <c r="G635" s="5"/>
      <c r="H635" s="8"/>
      <c r="I635" s="5"/>
      <c r="J635" s="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8"/>
      <c r="F636" s="8"/>
      <c r="G636" s="5"/>
      <c r="H636" s="8"/>
      <c r="I636" s="5"/>
      <c r="J636" s="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8"/>
      <c r="F637" s="8"/>
      <c r="G637" s="5"/>
      <c r="H637" s="8"/>
      <c r="I637" s="5"/>
      <c r="J637" s="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8"/>
      <c r="F638" s="8"/>
      <c r="G638" s="5"/>
      <c r="H638" s="8"/>
      <c r="I638" s="5"/>
      <c r="J638" s="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8"/>
      <c r="F639" s="8"/>
      <c r="G639" s="5"/>
      <c r="H639" s="8"/>
      <c r="I639" s="5"/>
      <c r="J639" s="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8"/>
      <c r="F640" s="8"/>
      <c r="G640" s="5"/>
      <c r="H640" s="8"/>
      <c r="I640" s="5"/>
      <c r="J640" s="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8"/>
      <c r="F641" s="8"/>
      <c r="G641" s="5"/>
      <c r="H641" s="8"/>
      <c r="I641" s="5"/>
      <c r="J641" s="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8"/>
      <c r="F642" s="8"/>
      <c r="G642" s="5"/>
      <c r="H642" s="8"/>
      <c r="I642" s="5"/>
      <c r="J642" s="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8"/>
      <c r="F643" s="8"/>
      <c r="G643" s="5"/>
      <c r="H643" s="8"/>
      <c r="I643" s="5"/>
      <c r="J643" s="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8"/>
      <c r="F644" s="8"/>
      <c r="G644" s="5"/>
      <c r="H644" s="8"/>
      <c r="I644" s="5"/>
      <c r="J644" s="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8"/>
      <c r="F645" s="8"/>
      <c r="G645" s="5"/>
      <c r="H645" s="8"/>
      <c r="I645" s="5"/>
      <c r="J645" s="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8"/>
      <c r="F646" s="8"/>
      <c r="G646" s="5"/>
      <c r="H646" s="8"/>
      <c r="I646" s="5"/>
      <c r="J646" s="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8"/>
      <c r="F647" s="8"/>
      <c r="G647" s="5"/>
      <c r="H647" s="8"/>
      <c r="I647" s="5"/>
      <c r="J647" s="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8"/>
      <c r="F648" s="8"/>
      <c r="G648" s="5"/>
      <c r="H648" s="8"/>
      <c r="I648" s="5"/>
      <c r="J648" s="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8"/>
      <c r="F649" s="8"/>
      <c r="G649" s="5"/>
      <c r="H649" s="8"/>
      <c r="I649" s="5"/>
      <c r="J649" s="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8"/>
      <c r="F650" s="8"/>
      <c r="G650" s="5"/>
      <c r="H650" s="8"/>
      <c r="I650" s="5"/>
      <c r="J650" s="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8"/>
      <c r="F651" s="8"/>
      <c r="G651" s="5"/>
      <c r="H651" s="8"/>
      <c r="I651" s="5"/>
      <c r="J651" s="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8"/>
      <c r="F652" s="8"/>
      <c r="G652" s="5"/>
      <c r="H652" s="8"/>
      <c r="I652" s="5"/>
      <c r="J652" s="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8"/>
      <c r="F653" s="8"/>
      <c r="G653" s="5"/>
      <c r="H653" s="8"/>
      <c r="I653" s="5"/>
      <c r="J653" s="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8"/>
      <c r="F654" s="8"/>
      <c r="G654" s="5"/>
      <c r="H654" s="8"/>
      <c r="I654" s="5"/>
      <c r="J654" s="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8"/>
      <c r="F655" s="8"/>
      <c r="G655" s="5"/>
      <c r="H655" s="8"/>
      <c r="I655" s="5"/>
      <c r="J655" s="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8"/>
      <c r="F656" s="8"/>
      <c r="G656" s="5"/>
      <c r="H656" s="8"/>
      <c r="I656" s="5"/>
      <c r="J656" s="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8"/>
      <c r="F657" s="8"/>
      <c r="G657" s="5"/>
      <c r="H657" s="8"/>
      <c r="I657" s="5"/>
      <c r="J657" s="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8"/>
      <c r="F658" s="8"/>
      <c r="G658" s="5"/>
      <c r="H658" s="8"/>
      <c r="I658" s="5"/>
      <c r="J658" s="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8"/>
      <c r="F659" s="8"/>
      <c r="G659" s="5"/>
      <c r="H659" s="8"/>
      <c r="I659" s="5"/>
      <c r="J659" s="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8"/>
      <c r="F660" s="8"/>
      <c r="G660" s="5"/>
      <c r="H660" s="8"/>
      <c r="I660" s="5"/>
      <c r="J660" s="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8"/>
      <c r="F661" s="8"/>
      <c r="G661" s="5"/>
      <c r="H661" s="8"/>
      <c r="I661" s="5"/>
      <c r="J661" s="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8"/>
      <c r="F662" s="8"/>
      <c r="G662" s="5"/>
      <c r="H662" s="8"/>
      <c r="I662" s="5"/>
      <c r="J662" s="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8"/>
      <c r="F663" s="8"/>
      <c r="G663" s="5"/>
      <c r="H663" s="8"/>
      <c r="I663" s="5"/>
      <c r="J663" s="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8"/>
      <c r="F664" s="8"/>
      <c r="G664" s="5"/>
      <c r="H664" s="8"/>
      <c r="I664" s="5"/>
      <c r="J664" s="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8"/>
      <c r="F665" s="8"/>
      <c r="G665" s="5"/>
      <c r="H665" s="8"/>
      <c r="I665" s="5"/>
      <c r="J665" s="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8"/>
      <c r="F666" s="8"/>
      <c r="G666" s="5"/>
      <c r="H666" s="8"/>
      <c r="I666" s="5"/>
      <c r="J666" s="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8"/>
      <c r="F667" s="8"/>
      <c r="G667" s="5"/>
      <c r="H667" s="8"/>
      <c r="I667" s="5"/>
      <c r="J667" s="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8"/>
      <c r="F668" s="8"/>
      <c r="G668" s="5"/>
      <c r="H668" s="8"/>
      <c r="I668" s="5"/>
      <c r="J668" s="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8"/>
      <c r="F669" s="8"/>
      <c r="G669" s="5"/>
      <c r="H669" s="8"/>
      <c r="I669" s="5"/>
      <c r="J669" s="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8"/>
      <c r="F670" s="8"/>
      <c r="G670" s="5"/>
      <c r="H670" s="8"/>
      <c r="I670" s="5"/>
      <c r="J670" s="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8"/>
      <c r="F671" s="8"/>
      <c r="G671" s="5"/>
      <c r="H671" s="8"/>
      <c r="I671" s="5"/>
      <c r="J671" s="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8"/>
      <c r="F672" s="8"/>
      <c r="G672" s="5"/>
      <c r="H672" s="8"/>
      <c r="I672" s="5"/>
      <c r="J672" s="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8"/>
      <c r="F673" s="8"/>
      <c r="G673" s="5"/>
      <c r="H673" s="8"/>
      <c r="I673" s="5"/>
      <c r="J673" s="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8"/>
      <c r="F674" s="8"/>
      <c r="G674" s="5"/>
      <c r="H674" s="8"/>
      <c r="I674" s="5"/>
      <c r="J674" s="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8"/>
      <c r="F675" s="8"/>
      <c r="G675" s="5"/>
      <c r="H675" s="8"/>
      <c r="I675" s="5"/>
      <c r="J675" s="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8"/>
      <c r="F676" s="8"/>
      <c r="G676" s="5"/>
      <c r="H676" s="8"/>
      <c r="I676" s="5"/>
      <c r="J676" s="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8"/>
      <c r="F677" s="8"/>
      <c r="G677" s="5"/>
      <c r="H677" s="8"/>
      <c r="I677" s="5"/>
      <c r="J677" s="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8"/>
      <c r="F678" s="8"/>
      <c r="G678" s="5"/>
      <c r="H678" s="8"/>
      <c r="I678" s="5"/>
      <c r="J678" s="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8"/>
      <c r="F679" s="8"/>
      <c r="G679" s="5"/>
      <c r="H679" s="8"/>
      <c r="I679" s="5"/>
      <c r="J679" s="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8"/>
      <c r="F680" s="8"/>
      <c r="G680" s="5"/>
      <c r="H680" s="8"/>
      <c r="I680" s="5"/>
      <c r="J680" s="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8"/>
      <c r="F681" s="8"/>
      <c r="G681" s="5"/>
      <c r="H681" s="8"/>
      <c r="I681" s="5"/>
      <c r="J681" s="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8"/>
      <c r="F682" s="8"/>
      <c r="G682" s="5"/>
      <c r="H682" s="8"/>
      <c r="I682" s="5"/>
      <c r="J682" s="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8"/>
      <c r="F683" s="8"/>
      <c r="G683" s="5"/>
      <c r="H683" s="8"/>
      <c r="I683" s="5"/>
      <c r="J683" s="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8"/>
      <c r="F684" s="8"/>
      <c r="G684" s="5"/>
      <c r="H684" s="8"/>
      <c r="I684" s="5"/>
      <c r="J684" s="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8"/>
      <c r="F685" s="8"/>
      <c r="G685" s="5"/>
      <c r="H685" s="8"/>
      <c r="I685" s="5"/>
      <c r="J685" s="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8"/>
      <c r="F686" s="8"/>
      <c r="G686" s="5"/>
      <c r="H686" s="8"/>
      <c r="I686" s="5"/>
      <c r="J686" s="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8"/>
      <c r="F687" s="8"/>
      <c r="G687" s="5"/>
      <c r="H687" s="8"/>
      <c r="I687" s="5"/>
      <c r="J687" s="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8"/>
      <c r="F688" s="8"/>
      <c r="G688" s="5"/>
      <c r="H688" s="8"/>
      <c r="I688" s="5"/>
      <c r="J688" s="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8"/>
      <c r="F689" s="8"/>
      <c r="G689" s="5"/>
      <c r="H689" s="8"/>
      <c r="I689" s="5"/>
      <c r="J689" s="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8"/>
      <c r="F690" s="8"/>
      <c r="G690" s="5"/>
      <c r="H690" s="8"/>
      <c r="I690" s="5"/>
      <c r="J690" s="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8"/>
      <c r="F691" s="8"/>
      <c r="G691" s="5"/>
      <c r="H691" s="8"/>
      <c r="I691" s="5"/>
      <c r="J691" s="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8"/>
      <c r="F692" s="8"/>
      <c r="G692" s="5"/>
      <c r="H692" s="8"/>
      <c r="I692" s="5"/>
      <c r="J692" s="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8"/>
      <c r="F693" s="8"/>
      <c r="G693" s="5"/>
      <c r="H693" s="8"/>
      <c r="I693" s="5"/>
      <c r="J693" s="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8"/>
      <c r="F694" s="8"/>
      <c r="G694" s="5"/>
      <c r="H694" s="8"/>
      <c r="I694" s="5"/>
      <c r="J694" s="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8"/>
      <c r="F695" s="8"/>
      <c r="G695" s="5"/>
      <c r="H695" s="8"/>
      <c r="I695" s="5"/>
      <c r="J695" s="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8"/>
      <c r="F696" s="8"/>
      <c r="G696" s="5"/>
      <c r="H696" s="8"/>
      <c r="I696" s="5"/>
      <c r="J696" s="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8"/>
      <c r="F697" s="8"/>
      <c r="G697" s="5"/>
      <c r="H697" s="8"/>
      <c r="I697" s="5"/>
      <c r="J697" s="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8"/>
      <c r="F698" s="8"/>
      <c r="G698" s="5"/>
      <c r="H698" s="8"/>
      <c r="I698" s="5"/>
      <c r="J698" s="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8"/>
      <c r="F699" s="8"/>
      <c r="G699" s="5"/>
      <c r="H699" s="8"/>
      <c r="I699" s="5"/>
      <c r="J699" s="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8"/>
      <c r="F700" s="8"/>
      <c r="G700" s="5"/>
      <c r="H700" s="8"/>
      <c r="I700" s="5"/>
      <c r="J700" s="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8"/>
      <c r="F701" s="8"/>
      <c r="G701" s="5"/>
      <c r="H701" s="8"/>
      <c r="I701" s="5"/>
      <c r="J701" s="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8"/>
      <c r="F702" s="8"/>
      <c r="G702" s="5"/>
      <c r="H702" s="8"/>
      <c r="I702" s="5"/>
      <c r="J702" s="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8"/>
      <c r="F703" s="8"/>
      <c r="G703" s="5"/>
      <c r="H703" s="8"/>
      <c r="I703" s="5"/>
      <c r="J703" s="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8"/>
      <c r="F704" s="8"/>
      <c r="G704" s="5"/>
      <c r="H704" s="8"/>
      <c r="I704" s="5"/>
      <c r="J704" s="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8"/>
      <c r="F705" s="8"/>
      <c r="G705" s="5"/>
      <c r="H705" s="8"/>
      <c r="I705" s="5"/>
      <c r="J705" s="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8"/>
      <c r="F706" s="8"/>
      <c r="G706" s="5"/>
      <c r="H706" s="8"/>
      <c r="I706" s="5"/>
      <c r="J706" s="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8"/>
      <c r="F707" s="8"/>
      <c r="G707" s="5"/>
      <c r="H707" s="8"/>
      <c r="I707" s="5"/>
      <c r="J707" s="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8"/>
      <c r="F708" s="8"/>
      <c r="G708" s="5"/>
      <c r="H708" s="8"/>
      <c r="I708" s="5"/>
      <c r="J708" s="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8"/>
      <c r="F709" s="8"/>
      <c r="G709" s="5"/>
      <c r="H709" s="8"/>
      <c r="I709" s="5"/>
      <c r="J709" s="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8"/>
      <c r="F710" s="8"/>
      <c r="G710" s="5"/>
      <c r="H710" s="8"/>
      <c r="I710" s="5"/>
      <c r="J710" s="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8"/>
      <c r="F711" s="8"/>
      <c r="G711" s="5"/>
      <c r="H711" s="8"/>
      <c r="I711" s="5"/>
      <c r="J711" s="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8"/>
      <c r="F712" s="8"/>
      <c r="G712" s="5"/>
      <c r="H712" s="8"/>
      <c r="I712" s="5"/>
      <c r="J712" s="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8"/>
      <c r="F713" s="8"/>
      <c r="G713" s="5"/>
      <c r="H713" s="8"/>
      <c r="I713" s="5"/>
      <c r="J713" s="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8"/>
      <c r="F714" s="8"/>
      <c r="G714" s="5"/>
      <c r="H714" s="8"/>
      <c r="I714" s="5"/>
      <c r="J714" s="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8"/>
      <c r="F715" s="8"/>
      <c r="G715" s="5"/>
      <c r="H715" s="8"/>
      <c r="I715" s="5"/>
      <c r="J715" s="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8"/>
      <c r="F716" s="8"/>
      <c r="G716" s="5"/>
      <c r="H716" s="8"/>
      <c r="I716" s="5"/>
      <c r="J716" s="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8"/>
      <c r="F717" s="8"/>
      <c r="G717" s="5"/>
      <c r="H717" s="8"/>
      <c r="I717" s="5"/>
      <c r="J717" s="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8"/>
      <c r="F718" s="8"/>
      <c r="G718" s="5"/>
      <c r="H718" s="8"/>
      <c r="I718" s="5"/>
      <c r="J718" s="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8"/>
      <c r="F719" s="8"/>
      <c r="G719" s="5"/>
      <c r="H719" s="8"/>
      <c r="I719" s="5"/>
      <c r="J719" s="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8"/>
      <c r="F720" s="8"/>
      <c r="G720" s="5"/>
      <c r="H720" s="8"/>
      <c r="I720" s="5"/>
      <c r="J720" s="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8"/>
      <c r="F721" s="8"/>
      <c r="G721" s="5"/>
      <c r="H721" s="8"/>
      <c r="I721" s="5"/>
      <c r="J721" s="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8"/>
      <c r="F722" s="8"/>
      <c r="G722" s="5"/>
      <c r="H722" s="8"/>
      <c r="I722" s="5"/>
      <c r="J722" s="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8"/>
      <c r="F723" s="8"/>
      <c r="G723" s="5"/>
      <c r="H723" s="8"/>
      <c r="I723" s="5"/>
      <c r="J723" s="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8"/>
      <c r="F724" s="8"/>
      <c r="G724" s="5"/>
      <c r="H724" s="8"/>
      <c r="I724" s="5"/>
      <c r="J724" s="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8"/>
      <c r="F725" s="8"/>
      <c r="G725" s="5"/>
      <c r="H725" s="8"/>
      <c r="I725" s="5"/>
      <c r="J725" s="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8"/>
      <c r="F726" s="8"/>
      <c r="G726" s="5"/>
      <c r="H726" s="8"/>
      <c r="I726" s="5"/>
      <c r="J726" s="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8"/>
      <c r="F727" s="8"/>
      <c r="G727" s="5"/>
      <c r="H727" s="8"/>
      <c r="I727" s="5"/>
      <c r="J727" s="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8"/>
      <c r="F728" s="8"/>
      <c r="G728" s="5"/>
      <c r="H728" s="8"/>
      <c r="I728" s="5"/>
      <c r="J728" s="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8"/>
      <c r="F729" s="8"/>
      <c r="G729" s="5"/>
      <c r="H729" s="8"/>
      <c r="I729" s="5"/>
      <c r="J729" s="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8"/>
      <c r="F730" s="8"/>
      <c r="G730" s="5"/>
      <c r="H730" s="8"/>
      <c r="I730" s="5"/>
      <c r="J730" s="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8"/>
      <c r="F731" s="8"/>
      <c r="G731" s="5"/>
      <c r="H731" s="8"/>
      <c r="I731" s="5"/>
      <c r="J731" s="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8"/>
      <c r="F732" s="8"/>
      <c r="G732" s="5"/>
      <c r="H732" s="8"/>
      <c r="I732" s="5"/>
      <c r="J732" s="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8"/>
      <c r="F733" s="8"/>
      <c r="G733" s="5"/>
      <c r="H733" s="8"/>
      <c r="I733" s="5"/>
      <c r="J733" s="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8"/>
      <c r="F734" s="8"/>
      <c r="G734" s="5"/>
      <c r="H734" s="8"/>
      <c r="I734" s="5"/>
      <c r="J734" s="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8"/>
      <c r="F735" s="8"/>
      <c r="G735" s="5"/>
      <c r="H735" s="8"/>
      <c r="I735" s="5"/>
      <c r="J735" s="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8"/>
      <c r="F736" s="8"/>
      <c r="G736" s="5"/>
      <c r="H736" s="8"/>
      <c r="I736" s="5"/>
      <c r="J736" s="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8"/>
      <c r="F737" s="8"/>
      <c r="G737" s="5"/>
      <c r="H737" s="8"/>
      <c r="I737" s="5"/>
      <c r="J737" s="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8"/>
      <c r="F738" s="8"/>
      <c r="G738" s="5"/>
      <c r="H738" s="8"/>
      <c r="I738" s="5"/>
      <c r="J738" s="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8"/>
      <c r="F739" s="8"/>
      <c r="G739" s="5"/>
      <c r="H739" s="8"/>
      <c r="I739" s="5"/>
      <c r="J739" s="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8"/>
      <c r="F740" s="8"/>
      <c r="G740" s="5"/>
      <c r="H740" s="8"/>
      <c r="I740" s="5"/>
      <c r="J740" s="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8"/>
      <c r="F741" s="8"/>
      <c r="G741" s="5"/>
      <c r="H741" s="8"/>
      <c r="I741" s="5"/>
      <c r="J741" s="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8"/>
      <c r="F742" s="8"/>
      <c r="G742" s="5"/>
      <c r="H742" s="8"/>
      <c r="I742" s="5"/>
      <c r="J742" s="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8"/>
      <c r="F743" s="8"/>
      <c r="G743" s="5"/>
      <c r="H743" s="8"/>
      <c r="I743" s="5"/>
      <c r="J743" s="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8"/>
      <c r="F744" s="8"/>
      <c r="G744" s="5"/>
      <c r="H744" s="8"/>
      <c r="I744" s="5"/>
      <c r="J744" s="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8"/>
      <c r="F745" s="8"/>
      <c r="G745" s="5"/>
      <c r="H745" s="8"/>
      <c r="I745" s="5"/>
      <c r="J745" s="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8"/>
      <c r="F746" s="8"/>
      <c r="G746" s="5"/>
      <c r="H746" s="8"/>
      <c r="I746" s="5"/>
      <c r="J746" s="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8"/>
      <c r="F747" s="8"/>
      <c r="G747" s="5"/>
      <c r="H747" s="8"/>
      <c r="I747" s="5"/>
      <c r="J747" s="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8"/>
      <c r="F748" s="8"/>
      <c r="G748" s="5"/>
      <c r="H748" s="8"/>
      <c r="I748" s="5"/>
      <c r="J748" s="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8"/>
      <c r="F749" s="8"/>
      <c r="G749" s="5"/>
      <c r="H749" s="8"/>
      <c r="I749" s="5"/>
      <c r="J749" s="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8"/>
      <c r="F750" s="8"/>
      <c r="G750" s="5"/>
      <c r="H750" s="8"/>
      <c r="I750" s="5"/>
      <c r="J750" s="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8"/>
      <c r="F751" s="8"/>
      <c r="G751" s="5"/>
      <c r="H751" s="8"/>
      <c r="I751" s="5"/>
      <c r="J751" s="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8"/>
      <c r="F752" s="8"/>
      <c r="G752" s="5"/>
      <c r="H752" s="8"/>
      <c r="I752" s="5"/>
      <c r="J752" s="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8"/>
      <c r="F753" s="8"/>
      <c r="G753" s="5"/>
      <c r="H753" s="8"/>
      <c r="I753" s="5"/>
      <c r="J753" s="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8"/>
      <c r="F754" s="8"/>
      <c r="G754" s="5"/>
      <c r="H754" s="8"/>
      <c r="I754" s="5"/>
      <c r="J754" s="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8"/>
      <c r="F755" s="8"/>
      <c r="G755" s="5"/>
      <c r="H755" s="8"/>
      <c r="I755" s="5"/>
      <c r="J755" s="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8"/>
      <c r="F756" s="8"/>
      <c r="G756" s="5"/>
      <c r="H756" s="8"/>
      <c r="I756" s="5"/>
      <c r="J756" s="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8"/>
      <c r="F757" s="8"/>
      <c r="G757" s="5"/>
      <c r="H757" s="8"/>
      <c r="I757" s="5"/>
      <c r="J757" s="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8"/>
      <c r="F758" s="8"/>
      <c r="G758" s="5"/>
      <c r="H758" s="8"/>
      <c r="I758" s="5"/>
      <c r="J758" s="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8"/>
      <c r="F759" s="8"/>
      <c r="G759" s="5"/>
      <c r="H759" s="8"/>
      <c r="I759" s="5"/>
      <c r="J759" s="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8"/>
      <c r="F760" s="8"/>
      <c r="G760" s="5"/>
      <c r="H760" s="8"/>
      <c r="I760" s="5"/>
      <c r="J760" s="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8"/>
      <c r="F761" s="8"/>
      <c r="G761" s="5"/>
      <c r="H761" s="8"/>
      <c r="I761" s="5"/>
      <c r="J761" s="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8"/>
      <c r="F762" s="8"/>
      <c r="G762" s="5"/>
      <c r="H762" s="8"/>
      <c r="I762" s="5"/>
      <c r="J762" s="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8"/>
      <c r="F763" s="8"/>
      <c r="G763" s="5"/>
      <c r="H763" s="8"/>
      <c r="I763" s="5"/>
      <c r="J763" s="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8"/>
      <c r="F764" s="8"/>
      <c r="G764" s="5"/>
      <c r="H764" s="8"/>
      <c r="I764" s="5"/>
      <c r="J764" s="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8"/>
      <c r="F765" s="8"/>
      <c r="G765" s="5"/>
      <c r="H765" s="8"/>
      <c r="I765" s="5"/>
      <c r="J765" s="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8"/>
      <c r="F766" s="8"/>
      <c r="G766" s="5"/>
      <c r="H766" s="8"/>
      <c r="I766" s="5"/>
      <c r="J766" s="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8"/>
      <c r="F767" s="8"/>
      <c r="G767" s="5"/>
      <c r="H767" s="8"/>
      <c r="I767" s="5"/>
      <c r="J767" s="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8"/>
      <c r="F768" s="8"/>
      <c r="G768" s="5"/>
      <c r="H768" s="8"/>
      <c r="I768" s="5"/>
      <c r="J768" s="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8"/>
      <c r="F769" s="8"/>
      <c r="G769" s="5"/>
      <c r="H769" s="8"/>
      <c r="I769" s="5"/>
      <c r="J769" s="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8"/>
      <c r="F770" s="8"/>
      <c r="G770" s="5"/>
      <c r="H770" s="8"/>
      <c r="I770" s="5"/>
      <c r="J770" s="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8"/>
      <c r="F771" s="8"/>
      <c r="G771" s="5"/>
      <c r="H771" s="8"/>
      <c r="I771" s="5"/>
      <c r="J771" s="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8"/>
      <c r="F772" s="8"/>
      <c r="G772" s="5"/>
      <c r="H772" s="8"/>
      <c r="I772" s="5"/>
      <c r="J772" s="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8"/>
      <c r="F773" s="8"/>
      <c r="G773" s="5"/>
      <c r="H773" s="8"/>
      <c r="I773" s="5"/>
      <c r="J773" s="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8"/>
      <c r="F774" s="8"/>
      <c r="G774" s="5"/>
      <c r="H774" s="8"/>
      <c r="I774" s="5"/>
      <c r="J774" s="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8"/>
      <c r="F775" s="8"/>
      <c r="G775" s="5"/>
      <c r="H775" s="8"/>
      <c r="I775" s="5"/>
      <c r="J775" s="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8"/>
      <c r="F776" s="8"/>
      <c r="G776" s="5"/>
      <c r="H776" s="8"/>
      <c r="I776" s="5"/>
      <c r="J776" s="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8"/>
      <c r="F777" s="8"/>
      <c r="G777" s="5"/>
      <c r="H777" s="8"/>
      <c r="I777" s="5"/>
      <c r="J777" s="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8"/>
      <c r="F778" s="8"/>
      <c r="G778" s="5"/>
      <c r="H778" s="8"/>
      <c r="I778" s="5"/>
      <c r="J778" s="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8"/>
      <c r="F779" s="8"/>
      <c r="G779" s="5"/>
      <c r="H779" s="8"/>
      <c r="I779" s="5"/>
      <c r="J779" s="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8"/>
      <c r="F780" s="8"/>
      <c r="G780" s="5"/>
      <c r="H780" s="8"/>
      <c r="I780" s="5"/>
      <c r="J780" s="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8"/>
      <c r="F781" s="8"/>
      <c r="G781" s="5"/>
      <c r="H781" s="8"/>
      <c r="I781" s="5"/>
      <c r="J781" s="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8"/>
      <c r="F782" s="8"/>
      <c r="G782" s="5"/>
      <c r="H782" s="8"/>
      <c r="I782" s="5"/>
      <c r="J782" s="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8"/>
      <c r="F783" s="8"/>
      <c r="G783" s="5"/>
      <c r="H783" s="8"/>
      <c r="I783" s="5"/>
      <c r="J783" s="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8"/>
      <c r="F784" s="8"/>
      <c r="G784" s="5"/>
      <c r="H784" s="8"/>
      <c r="I784" s="5"/>
      <c r="J784" s="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8"/>
      <c r="F785" s="8"/>
      <c r="G785" s="5"/>
      <c r="H785" s="8"/>
      <c r="I785" s="5"/>
      <c r="J785" s="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8"/>
      <c r="F786" s="8"/>
      <c r="G786" s="5"/>
      <c r="H786" s="8"/>
      <c r="I786" s="5"/>
      <c r="J786" s="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8"/>
      <c r="F787" s="8"/>
      <c r="G787" s="5"/>
      <c r="H787" s="8"/>
      <c r="I787" s="5"/>
      <c r="J787" s="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8"/>
      <c r="F788" s="8"/>
      <c r="G788" s="5"/>
      <c r="H788" s="8"/>
      <c r="I788" s="5"/>
      <c r="J788" s="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8"/>
      <c r="F789" s="8"/>
      <c r="G789" s="5"/>
      <c r="H789" s="8"/>
      <c r="I789" s="5"/>
      <c r="J789" s="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8"/>
      <c r="F790" s="8"/>
      <c r="G790" s="5"/>
      <c r="H790" s="8"/>
      <c r="I790" s="5"/>
      <c r="J790" s="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8"/>
      <c r="F791" s="8"/>
      <c r="G791" s="5"/>
      <c r="H791" s="8"/>
      <c r="I791" s="5"/>
      <c r="J791" s="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8"/>
      <c r="F792" s="8"/>
      <c r="G792" s="5"/>
      <c r="H792" s="8"/>
      <c r="I792" s="5"/>
      <c r="J792" s="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8"/>
      <c r="F793" s="8"/>
      <c r="G793" s="5"/>
      <c r="H793" s="8"/>
      <c r="I793" s="5"/>
      <c r="J793" s="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8"/>
      <c r="F794" s="8"/>
      <c r="G794" s="5"/>
      <c r="H794" s="8"/>
      <c r="I794" s="5"/>
      <c r="J794" s="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8"/>
      <c r="F795" s="8"/>
      <c r="G795" s="5"/>
      <c r="H795" s="8"/>
      <c r="I795" s="5"/>
      <c r="J795" s="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8"/>
      <c r="F796" s="8"/>
      <c r="G796" s="5"/>
      <c r="H796" s="8"/>
      <c r="I796" s="5"/>
      <c r="J796" s="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8"/>
      <c r="F797" s="8"/>
      <c r="G797" s="5"/>
      <c r="H797" s="8"/>
      <c r="I797" s="5"/>
      <c r="J797" s="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8"/>
      <c r="F798" s="8"/>
      <c r="G798" s="5"/>
      <c r="H798" s="8"/>
      <c r="I798" s="5"/>
      <c r="J798" s="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8"/>
      <c r="F799" s="8"/>
      <c r="G799" s="5"/>
      <c r="H799" s="8"/>
      <c r="I799" s="5"/>
      <c r="J799" s="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8"/>
      <c r="F800" s="8"/>
      <c r="G800" s="5"/>
      <c r="H800" s="8"/>
      <c r="I800" s="5"/>
      <c r="J800" s="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8"/>
      <c r="F801" s="8"/>
      <c r="G801" s="5"/>
      <c r="H801" s="8"/>
      <c r="I801" s="5"/>
      <c r="J801" s="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8"/>
      <c r="F802" s="8"/>
      <c r="G802" s="5"/>
      <c r="H802" s="8"/>
      <c r="I802" s="5"/>
      <c r="J802" s="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8"/>
      <c r="F803" s="8"/>
      <c r="G803" s="5"/>
      <c r="H803" s="8"/>
      <c r="I803" s="5"/>
      <c r="J803" s="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8"/>
      <c r="F804" s="8"/>
      <c r="G804" s="5"/>
      <c r="H804" s="8"/>
      <c r="I804" s="5"/>
      <c r="J804" s="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8"/>
      <c r="F805" s="8"/>
      <c r="G805" s="5"/>
      <c r="H805" s="8"/>
      <c r="I805" s="5"/>
      <c r="J805" s="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8"/>
      <c r="F806" s="8"/>
      <c r="G806" s="5"/>
      <c r="H806" s="8"/>
      <c r="I806" s="5"/>
      <c r="J806" s="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8"/>
      <c r="F807" s="8"/>
      <c r="G807" s="5"/>
      <c r="H807" s="8"/>
      <c r="I807" s="5"/>
      <c r="J807" s="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8"/>
      <c r="F808" s="8"/>
      <c r="G808" s="5"/>
      <c r="H808" s="8"/>
      <c r="I808" s="5"/>
      <c r="J808" s="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8"/>
      <c r="F809" s="8"/>
      <c r="G809" s="5"/>
      <c r="H809" s="8"/>
      <c r="I809" s="5"/>
      <c r="J809" s="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8"/>
      <c r="F810" s="8"/>
      <c r="G810" s="5"/>
      <c r="H810" s="8"/>
      <c r="I810" s="5"/>
      <c r="J810" s="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8"/>
      <c r="F811" s="8"/>
      <c r="G811" s="5"/>
      <c r="H811" s="8"/>
      <c r="I811" s="5"/>
      <c r="J811" s="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8"/>
      <c r="F812" s="8"/>
      <c r="G812" s="5"/>
      <c r="H812" s="8"/>
      <c r="I812" s="5"/>
      <c r="J812" s="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8"/>
      <c r="F813" s="8"/>
      <c r="G813" s="5"/>
      <c r="H813" s="8"/>
      <c r="I813" s="5"/>
      <c r="J813" s="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8"/>
      <c r="F814" s="8"/>
      <c r="G814" s="5"/>
      <c r="H814" s="8"/>
      <c r="I814" s="5"/>
      <c r="J814" s="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8"/>
      <c r="F815" s="8"/>
      <c r="G815" s="5"/>
      <c r="H815" s="8"/>
      <c r="I815" s="5"/>
      <c r="J815" s="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8"/>
      <c r="F816" s="8"/>
      <c r="G816" s="5"/>
      <c r="H816" s="8"/>
      <c r="I816" s="5"/>
      <c r="J816" s="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8"/>
      <c r="F817" s="8"/>
      <c r="G817" s="5"/>
      <c r="H817" s="8"/>
      <c r="I817" s="5"/>
      <c r="J817" s="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8"/>
      <c r="F818" s="8"/>
      <c r="G818" s="5"/>
      <c r="H818" s="8"/>
      <c r="I818" s="5"/>
      <c r="J818" s="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8"/>
      <c r="F819" s="8"/>
      <c r="G819" s="5"/>
      <c r="H819" s="8"/>
      <c r="I819" s="5"/>
      <c r="J819" s="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8"/>
      <c r="F820" s="8"/>
      <c r="G820" s="5"/>
      <c r="H820" s="8"/>
      <c r="I820" s="5"/>
      <c r="J820" s="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8"/>
      <c r="F821" s="8"/>
      <c r="G821" s="5"/>
      <c r="H821" s="8"/>
      <c r="I821" s="5"/>
      <c r="J821" s="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8"/>
      <c r="F822" s="8"/>
      <c r="G822" s="5"/>
      <c r="H822" s="8"/>
      <c r="I822" s="5"/>
      <c r="J822" s="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8"/>
      <c r="F823" s="8"/>
      <c r="G823" s="5"/>
      <c r="H823" s="8"/>
      <c r="I823" s="5"/>
      <c r="J823" s="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8"/>
      <c r="F824" s="8"/>
      <c r="G824" s="5"/>
      <c r="H824" s="8"/>
      <c r="I824" s="5"/>
      <c r="J824" s="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8"/>
      <c r="F825" s="8"/>
      <c r="G825" s="5"/>
      <c r="H825" s="8"/>
      <c r="I825" s="5"/>
      <c r="J825" s="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8"/>
      <c r="F826" s="8"/>
      <c r="G826" s="5"/>
      <c r="H826" s="8"/>
      <c r="I826" s="5"/>
      <c r="J826" s="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8"/>
      <c r="F827" s="8"/>
      <c r="G827" s="5"/>
      <c r="H827" s="8"/>
      <c r="I827" s="5"/>
      <c r="J827" s="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8"/>
      <c r="F828" s="8"/>
      <c r="G828" s="5"/>
      <c r="H828" s="8"/>
      <c r="I828" s="5"/>
      <c r="J828" s="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8"/>
      <c r="F829" s="8"/>
      <c r="G829" s="5"/>
      <c r="H829" s="8"/>
      <c r="I829" s="5"/>
      <c r="J829" s="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8"/>
      <c r="F830" s="8"/>
      <c r="G830" s="5"/>
      <c r="H830" s="8"/>
      <c r="I830" s="5"/>
      <c r="J830" s="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8"/>
      <c r="F831" s="8"/>
      <c r="G831" s="5"/>
      <c r="H831" s="8"/>
      <c r="I831" s="5"/>
      <c r="J831" s="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8"/>
      <c r="F832" s="8"/>
      <c r="G832" s="5"/>
      <c r="H832" s="8"/>
      <c r="I832" s="5"/>
      <c r="J832" s="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8"/>
      <c r="F833" s="8"/>
      <c r="G833" s="5"/>
      <c r="H833" s="8"/>
      <c r="I833" s="5"/>
      <c r="J833" s="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8"/>
      <c r="F834" s="8"/>
      <c r="G834" s="5"/>
      <c r="H834" s="8"/>
      <c r="I834" s="5"/>
      <c r="J834" s="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8"/>
      <c r="F835" s="8"/>
      <c r="G835" s="5"/>
      <c r="H835" s="8"/>
      <c r="I835" s="5"/>
      <c r="J835" s="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8"/>
      <c r="F836" s="8"/>
      <c r="G836" s="5"/>
      <c r="H836" s="8"/>
      <c r="I836" s="5"/>
      <c r="J836" s="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8"/>
      <c r="F837" s="8"/>
      <c r="G837" s="5"/>
      <c r="H837" s="8"/>
      <c r="I837" s="5"/>
      <c r="J837" s="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8"/>
      <c r="F838" s="8"/>
      <c r="G838" s="5"/>
      <c r="H838" s="8"/>
      <c r="I838" s="5"/>
      <c r="J838" s="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8"/>
      <c r="F839" s="8"/>
      <c r="G839" s="5"/>
      <c r="H839" s="8"/>
      <c r="I839" s="5"/>
      <c r="J839" s="8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8"/>
      <c r="F840" s="8"/>
      <c r="G840" s="5"/>
      <c r="H840" s="8"/>
      <c r="I840" s="5"/>
      <c r="J840" s="8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8"/>
      <c r="F841" s="8"/>
      <c r="G841" s="5"/>
      <c r="H841" s="8"/>
      <c r="I841" s="5"/>
      <c r="J841" s="8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8"/>
      <c r="F842" s="8"/>
      <c r="G842" s="5"/>
      <c r="H842" s="8"/>
      <c r="I842" s="5"/>
      <c r="J842" s="8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8"/>
      <c r="F843" s="8"/>
      <c r="G843" s="5"/>
      <c r="H843" s="8"/>
      <c r="I843" s="5"/>
      <c r="J843" s="8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8"/>
      <c r="F844" s="8"/>
      <c r="G844" s="5"/>
      <c r="H844" s="8"/>
      <c r="I844" s="5"/>
      <c r="J844" s="8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8"/>
      <c r="F845" s="8"/>
      <c r="G845" s="5"/>
      <c r="H845" s="8"/>
      <c r="I845" s="5"/>
      <c r="J845" s="8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8"/>
      <c r="F846" s="8"/>
      <c r="G846" s="5"/>
      <c r="H846" s="8"/>
      <c r="I846" s="5"/>
      <c r="J846" s="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8"/>
      <c r="F847" s="8"/>
      <c r="G847" s="5"/>
      <c r="H847" s="8"/>
      <c r="I847" s="5"/>
      <c r="J847" s="8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8"/>
      <c r="F848" s="8"/>
      <c r="G848" s="5"/>
      <c r="H848" s="8"/>
      <c r="I848" s="5"/>
      <c r="J848" s="8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8"/>
      <c r="F849" s="8"/>
      <c r="G849" s="5"/>
      <c r="H849" s="8"/>
      <c r="I849" s="5"/>
      <c r="J849" s="8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8"/>
      <c r="F850" s="8"/>
      <c r="G850" s="5"/>
      <c r="H850" s="8"/>
      <c r="I850" s="5"/>
      <c r="J850" s="8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8"/>
      <c r="F851" s="8"/>
      <c r="G851" s="5"/>
      <c r="H851" s="8"/>
      <c r="I851" s="5"/>
      <c r="J851" s="8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8"/>
      <c r="F852" s="8"/>
      <c r="G852" s="5"/>
      <c r="H852" s="8"/>
      <c r="I852" s="5"/>
      <c r="J852" s="8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8"/>
      <c r="F853" s="8"/>
      <c r="G853" s="5"/>
      <c r="H853" s="8"/>
      <c r="I853" s="5"/>
      <c r="J853" s="8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8"/>
      <c r="F854" s="8"/>
      <c r="G854" s="5"/>
      <c r="H854" s="8"/>
      <c r="I854" s="5"/>
      <c r="J854" s="8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8"/>
      <c r="F855" s="8"/>
      <c r="G855" s="5"/>
      <c r="H855" s="8"/>
      <c r="I855" s="5"/>
      <c r="J855" s="8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8"/>
      <c r="F856" s="8"/>
      <c r="G856" s="5"/>
      <c r="H856" s="8"/>
      <c r="I856" s="5"/>
      <c r="J856" s="8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8"/>
      <c r="F857" s="8"/>
      <c r="G857" s="5"/>
      <c r="H857" s="8"/>
      <c r="I857" s="5"/>
      <c r="J857" s="8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8"/>
      <c r="F858" s="8"/>
      <c r="G858" s="5"/>
      <c r="H858" s="8"/>
      <c r="I858" s="5"/>
      <c r="J858" s="8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8"/>
      <c r="F859" s="8"/>
      <c r="G859" s="5"/>
      <c r="H859" s="8"/>
      <c r="I859" s="5"/>
      <c r="J859" s="8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8"/>
      <c r="F860" s="8"/>
      <c r="G860" s="5"/>
      <c r="H860" s="8"/>
      <c r="I860" s="5"/>
      <c r="J860" s="8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8"/>
      <c r="F861" s="8"/>
      <c r="G861" s="5"/>
      <c r="H861" s="8"/>
      <c r="I861" s="5"/>
      <c r="J861" s="8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8"/>
      <c r="F862" s="8"/>
      <c r="G862" s="5"/>
      <c r="H862" s="8"/>
      <c r="I862" s="5"/>
      <c r="J862" s="8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8"/>
      <c r="F863" s="8"/>
      <c r="G863" s="5"/>
      <c r="H863" s="8"/>
      <c r="I863" s="5"/>
      <c r="J863" s="8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8"/>
      <c r="F864" s="8"/>
      <c r="G864" s="5"/>
      <c r="H864" s="8"/>
      <c r="I864" s="5"/>
      <c r="J864" s="8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8"/>
      <c r="F865" s="8"/>
      <c r="G865" s="5"/>
      <c r="H865" s="8"/>
      <c r="I865" s="5"/>
      <c r="J865" s="8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8"/>
      <c r="F866" s="8"/>
      <c r="G866" s="5"/>
      <c r="H866" s="8"/>
      <c r="I866" s="5"/>
      <c r="J866" s="8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8"/>
      <c r="F867" s="8"/>
      <c r="G867" s="5"/>
      <c r="H867" s="8"/>
      <c r="I867" s="5"/>
      <c r="J867" s="8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8"/>
      <c r="F868" s="8"/>
      <c r="G868" s="5"/>
      <c r="H868" s="8"/>
      <c r="I868" s="5"/>
      <c r="J868" s="8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8"/>
      <c r="F869" s="8"/>
      <c r="G869" s="5"/>
      <c r="H869" s="8"/>
      <c r="I869" s="5"/>
      <c r="J869" s="8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8"/>
      <c r="F870" s="8"/>
      <c r="G870" s="5"/>
      <c r="H870" s="8"/>
      <c r="I870" s="5"/>
      <c r="J870" s="8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8"/>
      <c r="F871" s="8"/>
      <c r="G871" s="5"/>
      <c r="H871" s="8"/>
      <c r="I871" s="5"/>
      <c r="J871" s="8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8"/>
      <c r="F872" s="8"/>
      <c r="G872" s="5"/>
      <c r="H872" s="8"/>
      <c r="I872" s="5"/>
      <c r="J872" s="8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8"/>
      <c r="F873" s="8"/>
      <c r="G873" s="5"/>
      <c r="H873" s="8"/>
      <c r="I873" s="5"/>
      <c r="J873" s="8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8"/>
      <c r="F874" s="8"/>
      <c r="G874" s="5"/>
      <c r="H874" s="8"/>
      <c r="I874" s="5"/>
      <c r="J874" s="8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8"/>
      <c r="F875" s="8"/>
      <c r="G875" s="5"/>
      <c r="H875" s="8"/>
      <c r="I875" s="5"/>
      <c r="J875" s="8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8"/>
      <c r="F876" s="8"/>
      <c r="G876" s="5"/>
      <c r="H876" s="8"/>
      <c r="I876" s="5"/>
      <c r="J876" s="8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8"/>
      <c r="F877" s="8"/>
      <c r="G877" s="5"/>
      <c r="H877" s="8"/>
      <c r="I877" s="5"/>
      <c r="J877" s="8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8"/>
      <c r="F878" s="8"/>
      <c r="G878" s="5"/>
      <c r="H878" s="8"/>
      <c r="I878" s="5"/>
      <c r="J878" s="8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8"/>
      <c r="F879" s="8"/>
      <c r="G879" s="5"/>
      <c r="H879" s="8"/>
      <c r="I879" s="5"/>
      <c r="J879" s="8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8"/>
      <c r="F880" s="8"/>
      <c r="G880" s="5"/>
      <c r="H880" s="8"/>
      <c r="I880" s="5"/>
      <c r="J880" s="8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8"/>
      <c r="F881" s="8"/>
      <c r="G881" s="5"/>
      <c r="H881" s="8"/>
      <c r="I881" s="5"/>
      <c r="J881" s="8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8"/>
      <c r="F882" s="8"/>
      <c r="G882" s="5"/>
      <c r="H882" s="8"/>
      <c r="I882" s="5"/>
      <c r="J882" s="8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8"/>
      <c r="F883" s="8"/>
      <c r="G883" s="5"/>
      <c r="H883" s="8"/>
      <c r="I883" s="5"/>
      <c r="J883" s="8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8"/>
      <c r="F884" s="8"/>
      <c r="G884" s="5"/>
      <c r="H884" s="8"/>
      <c r="I884" s="5"/>
      <c r="J884" s="8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8"/>
      <c r="F885" s="8"/>
      <c r="G885" s="5"/>
      <c r="H885" s="8"/>
      <c r="I885" s="5"/>
      <c r="J885" s="8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8"/>
      <c r="F886" s="8"/>
      <c r="G886" s="5"/>
      <c r="H886" s="8"/>
      <c r="I886" s="5"/>
      <c r="J886" s="8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8"/>
      <c r="F887" s="8"/>
      <c r="G887" s="5"/>
      <c r="H887" s="8"/>
      <c r="I887" s="5"/>
      <c r="J887" s="8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8"/>
      <c r="F888" s="8"/>
      <c r="G888" s="5"/>
      <c r="H888" s="8"/>
      <c r="I888" s="5"/>
      <c r="J888" s="8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8"/>
      <c r="F889" s="8"/>
      <c r="G889" s="5"/>
      <c r="H889" s="8"/>
      <c r="I889" s="5"/>
      <c r="J889" s="8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8"/>
      <c r="F890" s="8"/>
      <c r="G890" s="5"/>
      <c r="H890" s="8"/>
      <c r="I890" s="5"/>
      <c r="J890" s="8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8"/>
      <c r="F891" s="8"/>
      <c r="G891" s="5"/>
      <c r="H891" s="8"/>
      <c r="I891" s="5"/>
      <c r="J891" s="8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8"/>
      <c r="F892" s="8"/>
      <c r="G892" s="5"/>
      <c r="H892" s="8"/>
      <c r="I892" s="5"/>
      <c r="J892" s="8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8"/>
      <c r="F893" s="8"/>
      <c r="G893" s="5"/>
      <c r="H893" s="8"/>
      <c r="I893" s="5"/>
      <c r="J893" s="8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8"/>
      <c r="F894" s="8"/>
      <c r="G894" s="5"/>
      <c r="H894" s="8"/>
      <c r="I894" s="5"/>
      <c r="J894" s="8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8"/>
      <c r="F895" s="8"/>
      <c r="G895" s="5"/>
      <c r="H895" s="8"/>
      <c r="I895" s="5"/>
      <c r="J895" s="8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8"/>
      <c r="F896" s="8"/>
      <c r="G896" s="5"/>
      <c r="H896" s="8"/>
      <c r="I896" s="5"/>
      <c r="J896" s="8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8"/>
      <c r="F897" s="8"/>
      <c r="G897" s="5"/>
      <c r="H897" s="8"/>
      <c r="I897" s="5"/>
      <c r="J897" s="8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8"/>
      <c r="F898" s="8"/>
      <c r="G898" s="5"/>
      <c r="H898" s="8"/>
      <c r="I898" s="5"/>
      <c r="J898" s="8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8"/>
      <c r="F899" s="8"/>
      <c r="G899" s="5"/>
      <c r="H899" s="8"/>
      <c r="I899" s="5"/>
      <c r="J899" s="8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8"/>
      <c r="F900" s="8"/>
      <c r="G900" s="5"/>
      <c r="H900" s="8"/>
      <c r="I900" s="5"/>
      <c r="J900" s="8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8"/>
      <c r="F901" s="8"/>
      <c r="G901" s="5"/>
      <c r="H901" s="8"/>
      <c r="I901" s="5"/>
      <c r="J901" s="8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8"/>
      <c r="F902" s="8"/>
      <c r="G902" s="5"/>
      <c r="H902" s="8"/>
      <c r="I902" s="5"/>
      <c r="J902" s="8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8"/>
      <c r="F903" s="8"/>
      <c r="G903" s="5"/>
      <c r="H903" s="8"/>
      <c r="I903" s="5"/>
      <c r="J903" s="8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8"/>
      <c r="F904" s="8"/>
      <c r="G904" s="5"/>
      <c r="H904" s="8"/>
      <c r="I904" s="5"/>
      <c r="J904" s="8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8"/>
      <c r="F905" s="8"/>
      <c r="G905" s="5"/>
      <c r="H905" s="8"/>
      <c r="I905" s="5"/>
      <c r="J905" s="8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8"/>
      <c r="F906" s="8"/>
      <c r="G906" s="5"/>
      <c r="H906" s="8"/>
      <c r="I906" s="5"/>
      <c r="J906" s="8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8"/>
      <c r="F907" s="8"/>
      <c r="G907" s="5"/>
      <c r="H907" s="8"/>
      <c r="I907" s="5"/>
      <c r="J907" s="8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8"/>
      <c r="F908" s="8"/>
      <c r="G908" s="5"/>
      <c r="H908" s="8"/>
      <c r="I908" s="5"/>
      <c r="J908" s="8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8"/>
      <c r="F909" s="8"/>
      <c r="G909" s="5"/>
      <c r="H909" s="8"/>
      <c r="I909" s="5"/>
      <c r="J909" s="8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8"/>
      <c r="F910" s="8"/>
      <c r="G910" s="5"/>
      <c r="H910" s="8"/>
      <c r="I910" s="5"/>
      <c r="J910" s="8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8"/>
      <c r="F911" s="8"/>
      <c r="G911" s="5"/>
      <c r="H911" s="8"/>
      <c r="I911" s="5"/>
      <c r="J911" s="8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8"/>
      <c r="F912" s="8"/>
      <c r="G912" s="5"/>
      <c r="H912" s="8"/>
      <c r="I912" s="5"/>
      <c r="J912" s="8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8"/>
      <c r="F913" s="8"/>
      <c r="G913" s="5"/>
      <c r="H913" s="8"/>
      <c r="I913" s="5"/>
      <c r="J913" s="8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8"/>
      <c r="F914" s="8"/>
      <c r="G914" s="5"/>
      <c r="H914" s="8"/>
      <c r="I914" s="5"/>
      <c r="J914" s="8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8"/>
      <c r="F915" s="8"/>
      <c r="G915" s="5"/>
      <c r="H915" s="8"/>
      <c r="I915" s="5"/>
      <c r="J915" s="8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8"/>
      <c r="F916" s="8"/>
      <c r="G916" s="5"/>
      <c r="H916" s="8"/>
      <c r="I916" s="5"/>
      <c r="J916" s="8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8"/>
      <c r="F917" s="8"/>
      <c r="G917" s="5"/>
      <c r="H917" s="8"/>
      <c r="I917" s="5"/>
      <c r="J917" s="8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8"/>
      <c r="F918" s="8"/>
      <c r="G918" s="5"/>
      <c r="H918" s="8"/>
      <c r="I918" s="5"/>
      <c r="J918" s="8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8"/>
      <c r="F919" s="8"/>
      <c r="G919" s="5"/>
      <c r="H919" s="8"/>
      <c r="I919" s="5"/>
      <c r="J919" s="8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8"/>
      <c r="F920" s="8"/>
      <c r="G920" s="5"/>
      <c r="H920" s="8"/>
      <c r="I920" s="5"/>
      <c r="J920" s="8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8"/>
      <c r="F921" s="8"/>
      <c r="G921" s="5"/>
      <c r="H921" s="8"/>
      <c r="I921" s="5"/>
      <c r="J921" s="8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8"/>
      <c r="F922" s="8"/>
      <c r="G922" s="5"/>
      <c r="H922" s="8"/>
      <c r="I922" s="5"/>
      <c r="J922" s="8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8"/>
      <c r="F923" s="8"/>
      <c r="G923" s="5"/>
      <c r="H923" s="8"/>
      <c r="I923" s="5"/>
      <c r="J923" s="8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8"/>
      <c r="F924" s="8"/>
      <c r="G924" s="5"/>
      <c r="H924" s="8"/>
      <c r="I924" s="5"/>
      <c r="J924" s="8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8"/>
      <c r="F925" s="8"/>
      <c r="G925" s="5"/>
      <c r="H925" s="8"/>
      <c r="I925" s="5"/>
      <c r="J925" s="8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8"/>
      <c r="F926" s="8"/>
      <c r="G926" s="5"/>
      <c r="H926" s="8"/>
      <c r="I926" s="5"/>
      <c r="J926" s="8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8"/>
      <c r="F927" s="8"/>
      <c r="G927" s="5"/>
      <c r="H927" s="8"/>
      <c r="I927" s="5"/>
      <c r="J927" s="8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8"/>
      <c r="F928" s="8"/>
      <c r="G928" s="5"/>
      <c r="H928" s="8"/>
      <c r="I928" s="5"/>
      <c r="J928" s="8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8"/>
      <c r="F929" s="8"/>
      <c r="G929" s="5"/>
      <c r="H929" s="8"/>
      <c r="I929" s="5"/>
      <c r="J929" s="8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8"/>
      <c r="F930" s="8"/>
      <c r="G930" s="5"/>
      <c r="H930" s="8"/>
      <c r="I930" s="5"/>
      <c r="J930" s="8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8"/>
      <c r="F931" s="8"/>
      <c r="G931" s="5"/>
      <c r="H931" s="8"/>
      <c r="I931" s="5"/>
      <c r="J931" s="8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8"/>
      <c r="F932" s="8"/>
      <c r="G932" s="5"/>
      <c r="H932" s="8"/>
      <c r="I932" s="5"/>
      <c r="J932" s="8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8"/>
      <c r="F933" s="8"/>
      <c r="G933" s="5"/>
      <c r="H933" s="8"/>
      <c r="I933" s="5"/>
      <c r="J933" s="8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8"/>
      <c r="F934" s="8"/>
      <c r="G934" s="5"/>
      <c r="H934" s="8"/>
      <c r="I934" s="5"/>
      <c r="J934" s="8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8"/>
      <c r="F935" s="8"/>
      <c r="G935" s="5"/>
      <c r="H935" s="8"/>
      <c r="I935" s="5"/>
      <c r="J935" s="8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8"/>
      <c r="F936" s="8"/>
      <c r="G936" s="5"/>
      <c r="H936" s="8"/>
      <c r="I936" s="5"/>
      <c r="J936" s="8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8"/>
      <c r="F937" s="8"/>
      <c r="G937" s="5"/>
      <c r="H937" s="8"/>
      <c r="I937" s="5"/>
      <c r="J937" s="8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8"/>
      <c r="F938" s="8"/>
      <c r="G938" s="5"/>
      <c r="H938" s="8"/>
      <c r="I938" s="5"/>
      <c r="J938" s="8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8"/>
      <c r="F939" s="8"/>
      <c r="G939" s="5"/>
      <c r="H939" s="8"/>
      <c r="I939" s="5"/>
      <c r="J939" s="8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8"/>
      <c r="F940" s="8"/>
      <c r="G940" s="5"/>
      <c r="H940" s="8"/>
      <c r="I940" s="5"/>
      <c r="J940" s="8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8"/>
      <c r="F941" s="8"/>
      <c r="G941" s="5"/>
      <c r="H941" s="8"/>
      <c r="I941" s="5"/>
      <c r="J941" s="8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8"/>
      <c r="F942" s="8"/>
      <c r="G942" s="5"/>
      <c r="H942" s="8"/>
      <c r="I942" s="5"/>
      <c r="J942" s="8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8"/>
      <c r="F943" s="8"/>
      <c r="G943" s="5"/>
      <c r="H943" s="8"/>
      <c r="I943" s="5"/>
      <c r="J943" s="8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8"/>
      <c r="F944" s="8"/>
      <c r="G944" s="5"/>
      <c r="H944" s="8"/>
      <c r="I944" s="5"/>
      <c r="J944" s="8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8"/>
      <c r="F945" s="8"/>
      <c r="G945" s="5"/>
      <c r="H945" s="8"/>
      <c r="I945" s="5"/>
      <c r="J945" s="8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8"/>
      <c r="F946" s="8"/>
      <c r="G946" s="5"/>
      <c r="H946" s="8"/>
      <c r="I946" s="5"/>
      <c r="J946" s="8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8"/>
      <c r="F947" s="8"/>
      <c r="G947" s="5"/>
      <c r="H947" s="8"/>
      <c r="I947" s="5"/>
      <c r="J947" s="8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8"/>
      <c r="F948" s="8"/>
      <c r="G948" s="5"/>
      <c r="H948" s="8"/>
      <c r="I948" s="5"/>
      <c r="J948" s="8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8"/>
      <c r="F949" s="8"/>
      <c r="G949" s="5"/>
      <c r="H949" s="8"/>
      <c r="I949" s="5"/>
      <c r="J949" s="8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8"/>
      <c r="F950" s="8"/>
      <c r="G950" s="5"/>
      <c r="H950" s="8"/>
      <c r="I950" s="5"/>
      <c r="J950" s="8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8"/>
      <c r="F951" s="8"/>
      <c r="G951" s="5"/>
      <c r="H951" s="8"/>
      <c r="I951" s="5"/>
      <c r="J951" s="8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8"/>
      <c r="F952" s="8"/>
      <c r="G952" s="5"/>
      <c r="H952" s="8"/>
      <c r="I952" s="5"/>
      <c r="J952" s="8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8"/>
      <c r="F953" s="8"/>
      <c r="G953" s="5"/>
      <c r="H953" s="8"/>
      <c r="I953" s="5"/>
      <c r="J953" s="8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8"/>
      <c r="F954" s="8"/>
      <c r="G954" s="5"/>
      <c r="H954" s="8"/>
      <c r="I954" s="5"/>
      <c r="J954" s="8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8"/>
      <c r="F955" s="8"/>
      <c r="G955" s="5"/>
      <c r="H955" s="8"/>
      <c r="I955" s="5"/>
      <c r="J955" s="8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8"/>
      <c r="F956" s="8"/>
      <c r="G956" s="5"/>
      <c r="H956" s="8"/>
      <c r="I956" s="5"/>
      <c r="J956" s="8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8"/>
      <c r="F957" s="8"/>
      <c r="G957" s="5"/>
      <c r="H957" s="8"/>
      <c r="I957" s="5"/>
      <c r="J957" s="8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8"/>
      <c r="F958" s="8"/>
      <c r="G958" s="5"/>
      <c r="H958" s="8"/>
      <c r="I958" s="5"/>
      <c r="J958" s="8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8"/>
      <c r="F959" s="8"/>
      <c r="G959" s="5"/>
      <c r="H959" s="8"/>
      <c r="I959" s="5"/>
      <c r="J959" s="8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8"/>
      <c r="F960" s="8"/>
      <c r="G960" s="5"/>
      <c r="H960" s="8"/>
      <c r="I960" s="5"/>
      <c r="J960" s="8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8"/>
      <c r="F961" s="8"/>
      <c r="G961" s="5"/>
      <c r="H961" s="8"/>
      <c r="I961" s="5"/>
      <c r="J961" s="8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8"/>
      <c r="F962" s="8"/>
      <c r="G962" s="5"/>
      <c r="H962" s="8"/>
      <c r="I962" s="5"/>
      <c r="J962" s="8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8"/>
      <c r="F963" s="8"/>
      <c r="G963" s="5"/>
      <c r="H963" s="8"/>
      <c r="I963" s="5"/>
      <c r="J963" s="8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8"/>
      <c r="F964" s="8"/>
      <c r="G964" s="5"/>
      <c r="H964" s="8"/>
      <c r="I964" s="5"/>
      <c r="J964" s="8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8"/>
      <c r="F965" s="8"/>
      <c r="G965" s="5"/>
      <c r="H965" s="8"/>
      <c r="I965" s="5"/>
      <c r="J965" s="8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8"/>
      <c r="F966" s="8"/>
      <c r="G966" s="5"/>
      <c r="H966" s="8"/>
      <c r="I966" s="5"/>
      <c r="J966" s="8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8"/>
      <c r="F967" s="8"/>
      <c r="G967" s="5"/>
      <c r="H967" s="8"/>
      <c r="I967" s="5"/>
      <c r="J967" s="8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8"/>
      <c r="F968" s="8"/>
      <c r="G968" s="5"/>
      <c r="H968" s="8"/>
      <c r="I968" s="5"/>
      <c r="J968" s="8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8"/>
      <c r="F969" s="8"/>
      <c r="G969" s="5"/>
      <c r="H969" s="8"/>
      <c r="I969" s="5"/>
      <c r="J969" s="8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8"/>
      <c r="F970" s="8"/>
      <c r="G970" s="5"/>
      <c r="H970" s="8"/>
      <c r="I970" s="5"/>
      <c r="J970" s="8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8"/>
      <c r="F971" s="8"/>
      <c r="G971" s="5"/>
      <c r="H971" s="8"/>
      <c r="I971" s="5"/>
      <c r="J971" s="8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8"/>
      <c r="F972" s="8"/>
      <c r="G972" s="5"/>
      <c r="H972" s="8"/>
      <c r="I972" s="5"/>
      <c r="J972" s="8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8"/>
      <c r="F973" s="8"/>
      <c r="G973" s="5"/>
      <c r="H973" s="8"/>
      <c r="I973" s="5"/>
      <c r="J973" s="8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8"/>
      <c r="F974" s="8"/>
      <c r="G974" s="5"/>
      <c r="H974" s="8"/>
      <c r="I974" s="5"/>
      <c r="J974" s="8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8"/>
      <c r="F975" s="8"/>
      <c r="G975" s="5"/>
      <c r="H975" s="8"/>
      <c r="I975" s="5"/>
      <c r="J975" s="8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8"/>
      <c r="F976" s="8"/>
      <c r="G976" s="5"/>
      <c r="H976" s="8"/>
      <c r="I976" s="5"/>
      <c r="J976" s="8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8"/>
      <c r="F977" s="8"/>
      <c r="G977" s="5"/>
      <c r="H977" s="8"/>
      <c r="I977" s="5"/>
      <c r="J977" s="8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8"/>
      <c r="F978" s="8"/>
      <c r="G978" s="5"/>
      <c r="H978" s="8"/>
      <c r="I978" s="5"/>
      <c r="J978" s="8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8"/>
      <c r="F979" s="8"/>
      <c r="G979" s="5"/>
      <c r="H979" s="8"/>
      <c r="I979" s="5"/>
      <c r="J979" s="8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8"/>
      <c r="F980" s="8"/>
      <c r="G980" s="5"/>
      <c r="H980" s="8"/>
      <c r="I980" s="5"/>
      <c r="J980" s="8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8"/>
      <c r="F981" s="8"/>
      <c r="G981" s="5"/>
      <c r="H981" s="8"/>
      <c r="I981" s="5"/>
      <c r="J981" s="8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8"/>
      <c r="F982" s="8"/>
      <c r="G982" s="5"/>
      <c r="H982" s="8"/>
      <c r="I982" s="5"/>
      <c r="J982" s="8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8"/>
      <c r="F983" s="8"/>
      <c r="G983" s="5"/>
      <c r="H983" s="8"/>
      <c r="I983" s="5"/>
      <c r="J983" s="8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8"/>
      <c r="F984" s="8"/>
      <c r="G984" s="5"/>
      <c r="H984" s="8"/>
      <c r="I984" s="5"/>
      <c r="J984" s="8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8"/>
      <c r="F985" s="8"/>
      <c r="G985" s="5"/>
      <c r="H985" s="8"/>
      <c r="I985" s="5"/>
      <c r="J985" s="8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8"/>
      <c r="F986" s="8"/>
      <c r="G986" s="5"/>
      <c r="H986" s="8"/>
      <c r="I986" s="5"/>
      <c r="J986" s="8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8"/>
      <c r="F987" s="8"/>
      <c r="G987" s="5"/>
      <c r="H987" s="8"/>
      <c r="I987" s="5"/>
      <c r="J987" s="8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8"/>
      <c r="F988" s="8"/>
      <c r="G988" s="5"/>
      <c r="H988" s="8"/>
      <c r="I988" s="5"/>
      <c r="J988" s="8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8"/>
      <c r="F989" s="8"/>
      <c r="G989" s="5"/>
      <c r="H989" s="8"/>
      <c r="I989" s="5"/>
      <c r="J989" s="8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8"/>
      <c r="F990" s="8"/>
      <c r="G990" s="5"/>
      <c r="H990" s="8"/>
      <c r="I990" s="5"/>
      <c r="J990" s="8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8"/>
      <c r="F991" s="8"/>
      <c r="G991" s="5"/>
      <c r="H991" s="8"/>
      <c r="I991" s="5"/>
      <c r="J991" s="8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8"/>
      <c r="F992" s="8"/>
      <c r="G992" s="5"/>
      <c r="H992" s="8"/>
      <c r="I992" s="5"/>
      <c r="J992" s="8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8"/>
      <c r="F993" s="8"/>
      <c r="G993" s="5"/>
      <c r="H993" s="8"/>
      <c r="I993" s="5"/>
      <c r="J993" s="8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8"/>
      <c r="F994" s="8"/>
      <c r="G994" s="5"/>
      <c r="H994" s="8"/>
      <c r="I994" s="5"/>
      <c r="J994" s="8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8"/>
      <c r="F995" s="8"/>
      <c r="G995" s="5"/>
      <c r="H995" s="8"/>
      <c r="I995" s="5"/>
      <c r="J995" s="8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8"/>
      <c r="F996" s="8"/>
      <c r="G996" s="5"/>
      <c r="H996" s="8"/>
      <c r="I996" s="5"/>
      <c r="J996" s="8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8"/>
      <c r="F997" s="8"/>
      <c r="G997" s="5"/>
      <c r="H997" s="8"/>
      <c r="I997" s="5"/>
      <c r="J997" s="8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8"/>
      <c r="F998" s="8"/>
      <c r="G998" s="5"/>
      <c r="H998" s="8"/>
      <c r="I998" s="5"/>
      <c r="J998" s="8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8"/>
      <c r="F999" s="8"/>
      <c r="G999" s="5"/>
      <c r="H999" s="8"/>
      <c r="I999" s="5"/>
      <c r="J999" s="8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8"/>
      <c r="F1000" s="8"/>
      <c r="G1000" s="5"/>
      <c r="H1000" s="8"/>
      <c r="I1000" s="5"/>
      <c r="J1000" s="8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A12:B1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Martinez</dc:creator>
  <cp:lastModifiedBy>Maria de Castro</cp:lastModifiedBy>
  <dcterms:created xsi:type="dcterms:W3CDTF">2021-09-13T08:45:47Z</dcterms:created>
  <dcterms:modified xsi:type="dcterms:W3CDTF">2021-09-13T09:02:44Z</dcterms:modified>
</cp:coreProperties>
</file>